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720" windowHeight="12300" activeTab="0"/>
  </bookViews>
  <sheets>
    <sheet name="ANMÄLNINGSBLANKETT FÖRENING" sheetId="1" r:id="rId1"/>
    <sheet name="EXEMPEL" sheetId="2" r:id="rId2"/>
  </sheets>
  <definedNames>
    <definedName name="_xlfn.COUNTIFS" hidden="1">#NAME?</definedName>
    <definedName name="_xlfn.SUMIFS" hidden="1">#NAME?</definedName>
    <definedName name="_xlnm.Print_Area" localSheetId="0">'ANMÄLNINGSBLANKETT FÖRENING'!$A$1:$AD$50</definedName>
  </definedNames>
  <calcPr fullCalcOnLoad="1"/>
</workbook>
</file>

<file path=xl/comments1.xml><?xml version="1.0" encoding="utf-8"?>
<comments xmlns="http://schemas.openxmlformats.org/spreadsheetml/2006/main">
  <authors>
    <author>Michael Johansson</author>
  </authors>
  <commentList>
    <comment ref="S10" authorId="0">
      <text>
        <r>
          <rPr>
            <b/>
            <sz val="9"/>
            <rFont val="Tahoma"/>
            <family val="2"/>
          </rPr>
          <t>Korthåll Fält</t>
        </r>
      </text>
    </comment>
    <comment ref="T10" authorId="0">
      <text>
        <r>
          <rPr>
            <b/>
            <sz val="9"/>
            <rFont val="Tahoma"/>
            <family val="2"/>
          </rPr>
          <t>50m Liggande</t>
        </r>
      </text>
    </comment>
    <comment ref="U10" authorId="0">
      <text>
        <r>
          <rPr>
            <b/>
            <sz val="9"/>
            <rFont val="Tahoma"/>
            <family val="2"/>
          </rPr>
          <t>300m Liggande</t>
        </r>
      </text>
    </comment>
    <comment ref="V10" authorId="0">
      <text>
        <r>
          <rPr>
            <b/>
            <sz val="9"/>
            <rFont val="Tahoma"/>
            <family val="2"/>
          </rPr>
          <t>50m Ställningar</t>
        </r>
      </text>
    </comment>
    <comment ref="W10" authorId="0">
      <text>
        <r>
          <rPr>
            <b/>
            <sz val="9"/>
            <rFont val="Tahoma"/>
            <family val="2"/>
          </rPr>
          <t>300m Ställningar</t>
        </r>
      </text>
    </comment>
    <comment ref="H10" authorId="0">
      <text>
        <r>
          <rPr>
            <b/>
            <sz val="9"/>
            <rFont val="Tahoma"/>
            <family val="2"/>
          </rPr>
          <t>Korthåll Fält</t>
        </r>
      </text>
    </comment>
    <comment ref="N10" authorId="0">
      <text>
        <r>
          <rPr>
            <b/>
            <sz val="9"/>
            <rFont val="Tahoma"/>
            <family val="2"/>
          </rPr>
          <t>Korthåll Fält</t>
        </r>
        <r>
          <rPr>
            <sz val="9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rFont val="Tahoma"/>
            <family val="2"/>
          </rPr>
          <t>300m Ställningar</t>
        </r>
      </text>
    </comment>
    <comment ref="R10" authorId="0">
      <text>
        <r>
          <rPr>
            <b/>
            <sz val="9"/>
            <rFont val="Tahoma"/>
            <family val="2"/>
          </rPr>
          <t>300m Ställningar</t>
        </r>
        <r>
          <rPr>
            <sz val="9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rFont val="Tahoma"/>
            <family val="2"/>
          </rPr>
          <t>300m 3x10</t>
        </r>
        <r>
          <rPr>
            <sz val="9"/>
            <rFont val="Tahoma"/>
            <family val="2"/>
          </rPr>
          <t xml:space="preserve">
Inte RM klass</t>
        </r>
      </text>
    </comment>
    <comment ref="X9" authorId="0">
      <text>
        <r>
          <rPr>
            <sz val="9"/>
            <rFont val="Tahoma"/>
            <family val="2"/>
          </rPr>
          <t xml:space="preserve">Om någon måste ha specialmat markera med "sp". Fyll i under övrigt
</t>
        </r>
      </text>
    </comment>
    <comment ref="E9" authorId="0">
      <text>
        <r>
          <rPr>
            <b/>
            <sz val="9"/>
            <rFont val="Tahoma"/>
            <family val="2"/>
          </rPr>
          <t>Gevärskort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Vänsterskytt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rFont val="Tahoma"/>
            <family val="2"/>
          </rPr>
          <t>JSM förbundslag. Föranmält namngivet 5-mannalag. Ett lag per förbund får anmälas. RM-skytt får ej ingå i laget.
ERT FÖRBUND TAR UT DE HÄR LAGEN!!</t>
        </r>
        <r>
          <rPr>
            <sz val="9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rFont val="Tahoma"/>
            <family val="2"/>
          </rPr>
          <t>JSM föreningslag. Föranmält 2-mannalag. RM-skytt får ej ingå i laget.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9"/>
            <rFont val="Tahoma"/>
            <family val="2"/>
          </rPr>
          <t>Ska inte fyllas i av förbundet</t>
        </r>
        <r>
          <rPr>
            <sz val="9"/>
            <rFont val="Tahoma"/>
            <family val="2"/>
          </rPr>
          <t xml:space="preserve">
</t>
        </r>
      </text>
    </comment>
    <comment ref="AA9" authorId="0">
      <text>
        <r>
          <rPr>
            <b/>
            <sz val="8"/>
            <rFont val="Tahoma"/>
            <family val="0"/>
          </rPr>
          <t>Storlekar:
S
M
L
XL
XXL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Michael Johansson</author>
  </authors>
  <commentList>
    <comment ref="B3" authorId="0">
      <text>
        <r>
          <rPr>
            <b/>
            <sz val="9"/>
            <rFont val="Tahoma"/>
            <family val="2"/>
          </rPr>
          <t>Ska inte fyllas i av förbundet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Gevärskort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Vänsterskytt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rFont val="Tahoma"/>
            <family val="2"/>
          </rPr>
          <t>JSM förbundslag. Föranmält namngivet 5-mannalag. Ett lag per förbund får anmälas. RM-skytt får ej ingå i laget.
ERT FÖRBUND TAR UT DE HÄR LAGEN!!</t>
        </r>
        <r>
          <rPr>
            <sz val="9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rFont val="Tahoma"/>
            <family val="2"/>
          </rPr>
          <t>JSM föreningslag. Föranmält 2-mannalag. RM-skytt får ej ingå i laget.</t>
        </r>
        <r>
          <rPr>
            <sz val="9"/>
            <rFont val="Tahoma"/>
            <family val="2"/>
          </rPr>
          <t xml:space="preserve">
</t>
        </r>
      </text>
    </comment>
    <comment ref="X9" authorId="0">
      <text>
        <r>
          <rPr>
            <sz val="9"/>
            <rFont val="Tahoma"/>
            <family val="2"/>
          </rPr>
          <t xml:space="preserve">Om någon måste ha specialmat markera med "sp". Fyll i under övrigt
</t>
        </r>
      </text>
    </comment>
    <comment ref="H10" authorId="0">
      <text>
        <r>
          <rPr>
            <b/>
            <sz val="9"/>
            <rFont val="Tahoma"/>
            <family val="2"/>
          </rPr>
          <t>Korthåll Fält</t>
        </r>
      </text>
    </comment>
    <comment ref="I10" authorId="0">
      <text>
        <r>
          <rPr>
            <b/>
            <sz val="9"/>
            <rFont val="Tahoma"/>
            <family val="2"/>
          </rPr>
          <t>300m 3x10</t>
        </r>
        <r>
          <rPr>
            <sz val="9"/>
            <rFont val="Tahoma"/>
            <family val="2"/>
          </rPr>
          <t xml:space="preserve">
Inte RM klass</t>
        </r>
      </text>
    </comment>
    <comment ref="J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rFont val="Tahoma"/>
            <family val="2"/>
          </rPr>
          <t>300m Ställningar</t>
        </r>
      </text>
    </comment>
    <comment ref="N10" authorId="0">
      <text>
        <r>
          <rPr>
            <b/>
            <sz val="9"/>
            <rFont val="Tahoma"/>
            <family val="2"/>
          </rPr>
          <t>Korthåll Fält</t>
        </r>
        <r>
          <rPr>
            <sz val="9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9"/>
            <rFont val="Tahoma"/>
            <family val="2"/>
          </rPr>
          <t>300m Ställningar</t>
        </r>
        <r>
          <rPr>
            <sz val="9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9"/>
            <rFont val="Tahoma"/>
            <family val="2"/>
          </rPr>
          <t>Korthåll Fält</t>
        </r>
      </text>
    </comment>
    <comment ref="T10" authorId="0">
      <text>
        <r>
          <rPr>
            <b/>
            <sz val="9"/>
            <rFont val="Tahoma"/>
            <family val="2"/>
          </rPr>
          <t>50m Liggande</t>
        </r>
      </text>
    </comment>
    <comment ref="U10" authorId="0">
      <text>
        <r>
          <rPr>
            <b/>
            <sz val="9"/>
            <rFont val="Tahoma"/>
            <family val="2"/>
          </rPr>
          <t>300m Liggande</t>
        </r>
      </text>
    </comment>
    <comment ref="V10" authorId="0">
      <text>
        <r>
          <rPr>
            <b/>
            <sz val="9"/>
            <rFont val="Tahoma"/>
            <family val="2"/>
          </rPr>
          <t>50m Ställningar</t>
        </r>
      </text>
    </comment>
    <comment ref="W10" authorId="0">
      <text>
        <r>
          <rPr>
            <b/>
            <sz val="9"/>
            <rFont val="Tahoma"/>
            <family val="2"/>
          </rPr>
          <t>300m Ställningar</t>
        </r>
      </text>
    </comment>
  </commentList>
</comments>
</file>

<file path=xl/sharedStrings.xml><?xml version="1.0" encoding="utf-8"?>
<sst xmlns="http://schemas.openxmlformats.org/spreadsheetml/2006/main" count="321" uniqueCount="99">
  <si>
    <t>Adress</t>
  </si>
  <si>
    <t>Namn</t>
  </si>
  <si>
    <t>Förening</t>
  </si>
  <si>
    <t>Klass</t>
  </si>
  <si>
    <t>G-Kort</t>
  </si>
  <si>
    <t>Aktivitetskort</t>
  </si>
  <si>
    <t>V-skytt</t>
  </si>
  <si>
    <t>Förbundslag</t>
  </si>
  <si>
    <t>Föreningslag</t>
  </si>
  <si>
    <t>Lunch</t>
  </si>
  <si>
    <t>Tröja</t>
  </si>
  <si>
    <t>Klistermärke</t>
  </si>
  <si>
    <t>GS</t>
  </si>
  <si>
    <t>GL</t>
  </si>
  <si>
    <t>KS</t>
  </si>
  <si>
    <t>KF</t>
  </si>
  <si>
    <t>SS</t>
  </si>
  <si>
    <t>KL</t>
  </si>
  <si>
    <t>FRE</t>
  </si>
  <si>
    <t>LÖR</t>
  </si>
  <si>
    <t>SÖN</t>
  </si>
  <si>
    <t>Antal</t>
  </si>
  <si>
    <t>M020693JOH01</t>
  </si>
  <si>
    <t>Michael Johansson</t>
  </si>
  <si>
    <t>Kristinehamns Skytteförening</t>
  </si>
  <si>
    <t>V</t>
  </si>
  <si>
    <t>x</t>
  </si>
  <si>
    <t>Förbund</t>
  </si>
  <si>
    <t>E-mail</t>
  </si>
  <si>
    <t>Telefon/Mobil</t>
  </si>
  <si>
    <t>Storlek</t>
  </si>
  <si>
    <t>XL</t>
  </si>
  <si>
    <t>Individellt</t>
  </si>
  <si>
    <t>Tröjor</t>
  </si>
  <si>
    <t>S</t>
  </si>
  <si>
    <t>M</t>
  </si>
  <si>
    <t>L</t>
  </si>
  <si>
    <t>XXL</t>
  </si>
  <si>
    <t>=</t>
  </si>
  <si>
    <t>*</t>
  </si>
  <si>
    <t>pris/start</t>
  </si>
  <si>
    <t>Totalt att betala</t>
  </si>
  <si>
    <t>Lunch
x eller sp</t>
  </si>
  <si>
    <t>sp</t>
  </si>
  <si>
    <t>Blekinge Skyttesportförbund</t>
  </si>
  <si>
    <t>Bohuslän-Dals Skyttesportförbund</t>
  </si>
  <si>
    <t>Dalarnas Skyttesportförbund</t>
  </si>
  <si>
    <t>Gotlands Skyttesportförbund</t>
  </si>
  <si>
    <t>Gästriklands Skyttesportförbund</t>
  </si>
  <si>
    <t>Göteborgs Skyttesportförbund</t>
  </si>
  <si>
    <t>Hallands Skyttesportförbund</t>
  </si>
  <si>
    <t>Hälsingslands Skyttesportförbund</t>
  </si>
  <si>
    <t>Jämtland-Härjedalens Skyttesportförbund</t>
  </si>
  <si>
    <t>Medelpads Skyttesportförbund</t>
  </si>
  <si>
    <t>Norrbottens Skyttesportförbund</t>
  </si>
  <si>
    <t>Skånes Skyttesportförbund</t>
  </si>
  <si>
    <t>Smålands Skyttesportförbund</t>
  </si>
  <si>
    <t>Stockholms Skyttesportförbund</t>
  </si>
  <si>
    <t>Södermanlands Skyttesportförbund</t>
  </si>
  <si>
    <t>Upplands Skyttesportförbund</t>
  </si>
  <si>
    <t>Värmlands Skyttesportförbund</t>
  </si>
  <si>
    <t>Västerbottens Skyttesportförbund</t>
  </si>
  <si>
    <t>Västergötalands Skyttesportförbund</t>
  </si>
  <si>
    <t>Västermanlands Skyttesportförbund</t>
  </si>
  <si>
    <t>Ångermanlands Skyttesportförbund</t>
  </si>
  <si>
    <t>Örebro Läns Skyttesportförbund</t>
  </si>
  <si>
    <t>Östergötlands Skyttesportförbund</t>
  </si>
  <si>
    <t>Individuellt</t>
  </si>
  <si>
    <t>JSM</t>
  </si>
  <si>
    <t>TOTALT</t>
  </si>
  <si>
    <t>Pris</t>
  </si>
  <si>
    <t>Sammanställning, sker automatiskt</t>
  </si>
  <si>
    <t>Övrigt</t>
  </si>
  <si>
    <t>Kontaktperson/Ledare</t>
  </si>
  <si>
    <t>Havrestigen 5</t>
  </si>
  <si>
    <t>Post Adress</t>
  </si>
  <si>
    <t>681 43 Kristinehamn</t>
  </si>
  <si>
    <t>0550-81613, 070-9402081</t>
  </si>
  <si>
    <t>michael@mimax.se</t>
  </si>
  <si>
    <t>M123445JOH01</t>
  </si>
  <si>
    <t>Johan Andersson</t>
  </si>
  <si>
    <t>Andreas Johansson</t>
  </si>
  <si>
    <t>M321456JOH01</t>
  </si>
  <si>
    <t>Olle Pettersson</t>
  </si>
  <si>
    <t>M654321JOH01</t>
  </si>
  <si>
    <t>M564321JOH01</t>
  </si>
  <si>
    <t>Karin Olsson</t>
  </si>
  <si>
    <t>Anna Bengtsson</t>
  </si>
  <si>
    <t>RM</t>
  </si>
  <si>
    <t>M432562JOH01</t>
  </si>
  <si>
    <t>Maria Johansson</t>
  </si>
  <si>
    <t>M344251JOH01</t>
  </si>
  <si>
    <t>Andreas är Gluten allergiker</t>
  </si>
  <si>
    <t>Betalning sker via ert förbund till Kristinehamns Skytteförening</t>
  </si>
  <si>
    <t>Skicka denna fil på mail till ert förbund, inte till Kristinehamns skytteförening!!</t>
  </si>
  <si>
    <t>Anmälningsblankett JSM/RM i Gevärsskytte 2010, Förening</t>
  </si>
  <si>
    <t>Anmälan ska vara Kristinehamns Skytteförening tillhanda senast 15 augusti!</t>
  </si>
  <si>
    <t>XS</t>
  </si>
  <si>
    <t>Anmälan via ert förbund ska vara Kristinehamns Skytteförening tillhanda senast 15 augusti!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</si>
</sst>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&quot;kr&quot;_-;\-* #,##0\ &quot;kr&quot;_-;_-* &quot;-&quot;??\ &quot;kr&quot;_-;_-@_-"/>
  </numFmts>
  <fonts count="37"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22"/>
      <color indexed="8"/>
      <name val="Calibri"/>
      <family val="2"/>
    </font>
    <font>
      <b/>
      <i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9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22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2" applyNumberFormat="0" applyAlignment="0" applyProtection="0"/>
    <xf numFmtId="0" fontId="15" fillId="22" borderId="3" applyNumberFormat="0" applyAlignment="0" applyProtection="0"/>
    <xf numFmtId="0" fontId="14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7" borderId="9" applyNumberFormat="0" applyAlignment="0" applyProtection="0"/>
    <xf numFmtId="0" fontId="1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17" borderId="19" xfId="0" applyFont="1" applyFill="1" applyBorder="1" applyAlignment="1">
      <alignment vertical="center"/>
    </xf>
    <xf numFmtId="0" fontId="28" fillId="17" borderId="20" xfId="0" applyFont="1" applyFill="1" applyBorder="1" applyAlignment="1">
      <alignment vertical="center"/>
    </xf>
    <xf numFmtId="0" fontId="28" fillId="17" borderId="20" xfId="0" applyFont="1" applyFill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8" fillId="17" borderId="33" xfId="0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1" fontId="18" fillId="17" borderId="32" xfId="0" applyNumberFormat="1" applyFont="1" applyFill="1" applyBorder="1" applyAlignment="1">
      <alignment horizontal="center" vertical="center"/>
    </xf>
    <xf numFmtId="1" fontId="18" fillId="17" borderId="33" xfId="0" applyNumberFormat="1" applyFont="1" applyFill="1" applyBorder="1" applyAlignment="1">
      <alignment horizontal="center" vertical="center"/>
    </xf>
    <xf numFmtId="1" fontId="18" fillId="17" borderId="35" xfId="0" applyNumberFormat="1" applyFont="1" applyFill="1" applyBorder="1" applyAlignment="1">
      <alignment horizontal="center" vertical="center"/>
    </xf>
    <xf numFmtId="1" fontId="18" fillId="17" borderId="36" xfId="0" applyNumberFormat="1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1" fontId="18" fillId="0" borderId="33" xfId="0" applyNumberFormat="1" applyFont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1" fillId="17" borderId="44" xfId="0" applyFont="1" applyFill="1" applyBorder="1" applyAlignment="1">
      <alignment vertical="center"/>
    </xf>
    <xf numFmtId="0" fontId="21" fillId="17" borderId="45" xfId="0" applyFont="1" applyFill="1" applyBorder="1" applyAlignment="1">
      <alignment vertical="center"/>
    </xf>
    <xf numFmtId="0" fontId="21" fillId="17" borderId="46" xfId="0" applyFont="1" applyFill="1" applyBorder="1" applyAlignment="1">
      <alignment horizontal="center" vertical="center"/>
    </xf>
    <xf numFmtId="0" fontId="21" fillId="17" borderId="46" xfId="0" applyFont="1" applyFill="1" applyBorder="1" applyAlignment="1" quotePrefix="1">
      <alignment horizontal="center" vertical="center"/>
    </xf>
    <xf numFmtId="0" fontId="21" fillId="17" borderId="45" xfId="0" applyFont="1" applyFill="1" applyBorder="1" applyAlignment="1" quotePrefix="1">
      <alignment horizontal="center" vertical="center"/>
    </xf>
    <xf numFmtId="0" fontId="21" fillId="17" borderId="10" xfId="0" applyFont="1" applyFill="1" applyBorder="1" applyAlignment="1">
      <alignment vertical="center"/>
    </xf>
    <xf numFmtId="0" fontId="21" fillId="17" borderId="11" xfId="0" applyFont="1" applyFill="1" applyBorder="1" applyAlignment="1">
      <alignment horizontal="center" vertical="center"/>
    </xf>
    <xf numFmtId="0" fontId="21" fillId="17" borderId="11" xfId="0" applyFont="1" applyFill="1" applyBorder="1" applyAlignment="1" quotePrefix="1">
      <alignment horizontal="center" vertical="center"/>
    </xf>
    <xf numFmtId="0" fontId="21" fillId="17" borderId="0" xfId="0" applyFont="1" applyFill="1" applyBorder="1" applyAlignment="1" quotePrefix="1">
      <alignment horizontal="center" vertical="center"/>
    </xf>
    <xf numFmtId="0" fontId="21" fillId="17" borderId="47" xfId="0" applyFont="1" applyFill="1" applyBorder="1" applyAlignment="1">
      <alignment vertical="center"/>
    </xf>
    <xf numFmtId="0" fontId="21" fillId="17" borderId="48" xfId="0" applyFont="1" applyFill="1" applyBorder="1" applyAlignment="1">
      <alignment vertical="center"/>
    </xf>
    <xf numFmtId="0" fontId="21" fillId="17" borderId="49" xfId="0" applyFont="1" applyFill="1" applyBorder="1" applyAlignment="1">
      <alignment horizontal="center" vertical="center"/>
    </xf>
    <xf numFmtId="0" fontId="21" fillId="17" borderId="49" xfId="0" applyFont="1" applyFill="1" applyBorder="1" applyAlignment="1" quotePrefix="1">
      <alignment horizontal="center" vertical="center"/>
    </xf>
    <xf numFmtId="0" fontId="21" fillId="17" borderId="48" xfId="0" applyFont="1" applyFill="1" applyBorder="1" applyAlignment="1" quotePrefix="1">
      <alignment horizontal="center" vertical="center"/>
    </xf>
    <xf numFmtId="0" fontId="21" fillId="17" borderId="50" xfId="0" applyFont="1" applyFill="1" applyBorder="1" applyAlignment="1">
      <alignment horizontal="center" vertical="center"/>
    </xf>
    <xf numFmtId="0" fontId="21" fillId="17" borderId="16" xfId="0" applyFont="1" applyFill="1" applyBorder="1" applyAlignment="1">
      <alignment horizontal="center" vertical="center"/>
    </xf>
    <xf numFmtId="0" fontId="21" fillId="17" borderId="51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31" fillId="24" borderId="12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53" xfId="0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 vertical="center"/>
    </xf>
    <xf numFmtId="0" fontId="31" fillId="24" borderId="55" xfId="0" applyFont="1" applyFill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31" fillId="24" borderId="58" xfId="0" applyFont="1" applyFill="1" applyBorder="1" applyAlignment="1">
      <alignment horizontal="center" vertical="center"/>
    </xf>
    <xf numFmtId="0" fontId="31" fillId="24" borderId="45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17" borderId="59" xfId="0" applyFont="1" applyFill="1" applyBorder="1" applyAlignment="1">
      <alignment vertical="center"/>
    </xf>
    <xf numFmtId="0" fontId="21" fillId="17" borderId="60" xfId="0" applyFont="1" applyFill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33" fillId="17" borderId="61" xfId="0" applyFont="1" applyFill="1" applyBorder="1" applyAlignment="1">
      <alignment vertical="center"/>
    </xf>
    <xf numFmtId="0" fontId="21" fillId="17" borderId="62" xfId="0" applyFont="1" applyFill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17" borderId="22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17" borderId="20" xfId="0" applyFont="1" applyFill="1" applyBorder="1" applyAlignment="1">
      <alignment horizontal="center" vertical="center"/>
    </xf>
    <xf numFmtId="0" fontId="21" fillId="17" borderId="50" xfId="0" applyFont="1" applyFill="1" applyBorder="1" applyAlignment="1" quotePrefix="1">
      <alignment horizontal="center" vertical="center"/>
    </xf>
    <xf numFmtId="0" fontId="21" fillId="0" borderId="65" xfId="0" applyFont="1" applyBorder="1" applyAlignment="1" quotePrefix="1">
      <alignment horizontal="center" vertical="center"/>
    </xf>
    <xf numFmtId="0" fontId="21" fillId="17" borderId="65" xfId="0" applyFont="1" applyFill="1" applyBorder="1" applyAlignment="1" quotePrefix="1">
      <alignment horizontal="center" vertical="center"/>
    </xf>
    <xf numFmtId="0" fontId="21" fillId="17" borderId="51" xfId="0" applyFont="1" applyFill="1" applyBorder="1" applyAlignment="1" quotePrefix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17" borderId="22" xfId="0" applyFont="1" applyFill="1" applyBorder="1" applyAlignment="1" quotePrefix="1">
      <alignment horizontal="center" vertical="center"/>
    </xf>
    <xf numFmtId="0" fontId="21" fillId="17" borderId="60" xfId="0" applyFont="1" applyFill="1" applyBorder="1" applyAlignment="1" quotePrefix="1">
      <alignment horizontal="center" vertical="center"/>
    </xf>
    <xf numFmtId="0" fontId="21" fillId="17" borderId="20" xfId="0" applyFont="1" applyFill="1" applyBorder="1" applyAlignment="1" quotePrefix="1">
      <alignment horizontal="center" vertical="center"/>
    </xf>
    <xf numFmtId="0" fontId="21" fillId="17" borderId="66" xfId="0" applyFont="1" applyFill="1" applyBorder="1" applyAlignment="1" quotePrefix="1">
      <alignment horizontal="center" vertical="center"/>
    </xf>
    <xf numFmtId="0" fontId="21" fillId="17" borderId="6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17" borderId="20" xfId="0" applyFont="1" applyFill="1" applyBorder="1" applyAlignment="1">
      <alignment horizontal="center" vertical="center"/>
    </xf>
    <xf numFmtId="0" fontId="28" fillId="0" borderId="17" xfId="0" applyFont="1" applyBorder="1" applyAlignment="1" applyProtection="1">
      <alignment vertical="center"/>
      <protection locked="0"/>
    </xf>
    <xf numFmtId="0" fontId="28" fillId="0" borderId="18" xfId="0" applyFont="1" applyBorder="1" applyAlignment="1" applyProtection="1">
      <alignment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1" fontId="18" fillId="0" borderId="26" xfId="0" applyNumberFormat="1" applyFont="1" applyBorder="1" applyAlignment="1" applyProtection="1">
      <alignment horizontal="center" vertical="center" wrapText="1"/>
      <protection locked="0"/>
    </xf>
    <xf numFmtId="1" fontId="18" fillId="0" borderId="27" xfId="0" applyNumberFormat="1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 wrapText="1"/>
      <protection locked="0"/>
    </xf>
    <xf numFmtId="1" fontId="18" fillId="0" borderId="29" xfId="0" applyNumberFormat="1" applyFont="1" applyBorder="1" applyAlignment="1" applyProtection="1">
      <alignment horizontal="center" vertical="center"/>
      <protection locked="0"/>
    </xf>
    <xf numFmtId="1" fontId="18" fillId="0" borderId="24" xfId="0" applyNumberFormat="1" applyFont="1" applyBorder="1" applyAlignment="1" applyProtection="1">
      <alignment horizontal="center" vertical="center"/>
      <protection locked="0"/>
    </xf>
    <xf numFmtId="1" fontId="18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28" fillId="17" borderId="19" xfId="0" applyFont="1" applyFill="1" applyBorder="1" applyAlignment="1" applyProtection="1">
      <alignment vertical="center"/>
      <protection locked="0"/>
    </xf>
    <xf numFmtId="0" fontId="28" fillId="17" borderId="20" xfId="0" applyFont="1" applyFill="1" applyBorder="1" applyAlignment="1" applyProtection="1">
      <alignment vertical="center"/>
      <protection locked="0"/>
    </xf>
    <xf numFmtId="0" fontId="28" fillId="17" borderId="20" xfId="0" applyFont="1" applyFill="1" applyBorder="1" applyAlignment="1" applyProtection="1">
      <alignment horizontal="center" vertical="center"/>
      <protection locked="0"/>
    </xf>
    <xf numFmtId="0" fontId="18" fillId="17" borderId="32" xfId="0" applyFont="1" applyFill="1" applyBorder="1" applyAlignment="1" applyProtection="1">
      <alignment horizontal="center" vertical="center"/>
      <protection locked="0"/>
    </xf>
    <xf numFmtId="0" fontId="18" fillId="17" borderId="33" xfId="0" applyFont="1" applyFill="1" applyBorder="1" applyAlignment="1" applyProtection="1">
      <alignment horizontal="center" vertical="center"/>
      <protection locked="0"/>
    </xf>
    <xf numFmtId="0" fontId="18" fillId="17" borderId="34" xfId="0" applyFont="1" applyFill="1" applyBorder="1" applyAlignment="1" applyProtection="1">
      <alignment horizontal="center" vertical="center"/>
      <protection locked="0"/>
    </xf>
    <xf numFmtId="1" fontId="18" fillId="17" borderId="32" xfId="0" applyNumberFormat="1" applyFont="1" applyFill="1" applyBorder="1" applyAlignment="1" applyProtection="1">
      <alignment horizontal="center" vertical="center"/>
      <protection locked="0"/>
    </xf>
    <xf numFmtId="1" fontId="18" fillId="17" borderId="33" xfId="0" applyNumberFormat="1" applyFont="1" applyFill="1" applyBorder="1" applyAlignment="1" applyProtection="1">
      <alignment horizontal="center" vertical="center"/>
      <protection locked="0"/>
    </xf>
    <xf numFmtId="1" fontId="18" fillId="17" borderId="35" xfId="0" applyNumberFormat="1" applyFont="1" applyFill="1" applyBorder="1" applyAlignment="1" applyProtection="1">
      <alignment horizontal="center" vertical="center"/>
      <protection locked="0"/>
    </xf>
    <xf numFmtId="1" fontId="18" fillId="17" borderId="36" xfId="0" applyNumberFormat="1" applyFont="1" applyFill="1" applyBorder="1" applyAlignment="1" applyProtection="1">
      <alignment horizontal="center" vertical="center"/>
      <protection locked="0"/>
    </xf>
    <xf numFmtId="0" fontId="18" fillId="17" borderId="35" xfId="0" applyFont="1" applyFill="1" applyBorder="1" applyAlignment="1" applyProtection="1">
      <alignment horizontal="center" vertical="center"/>
      <protection locked="0"/>
    </xf>
    <xf numFmtId="0" fontId="18" fillId="17" borderId="37" xfId="0" applyFont="1" applyFill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vertical="center"/>
      <protection locked="0"/>
    </xf>
    <xf numFmtId="0" fontId="28" fillId="0" borderId="20" xfId="0" applyFont="1" applyBorder="1" applyAlignment="1" applyProtection="1">
      <alignment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1" fontId="18" fillId="0" borderId="32" xfId="0" applyNumberFormat="1" applyFont="1" applyBorder="1" applyAlignment="1" applyProtection="1">
      <alignment horizontal="center" vertical="center"/>
      <protection locked="0"/>
    </xf>
    <xf numFmtId="1" fontId="18" fillId="0" borderId="33" xfId="0" applyNumberFormat="1" applyFont="1" applyBorder="1" applyAlignment="1" applyProtection="1">
      <alignment horizontal="center" vertical="center"/>
      <protection locked="0"/>
    </xf>
    <xf numFmtId="1" fontId="18" fillId="0" borderId="35" xfId="0" applyNumberFormat="1" applyFont="1" applyBorder="1" applyAlignment="1" applyProtection="1">
      <alignment horizontal="center" vertical="center"/>
      <protection locked="0"/>
    </xf>
    <xf numFmtId="1" fontId="18" fillId="0" borderId="36" xfId="0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1" fontId="18" fillId="0" borderId="38" xfId="0" applyNumberFormat="1" applyFont="1" applyBorder="1" applyAlignment="1" applyProtection="1">
      <alignment horizontal="center" vertical="center"/>
      <protection locked="0"/>
    </xf>
    <xf numFmtId="1" fontId="18" fillId="0" borderId="39" xfId="0" applyNumberFormat="1" applyFont="1" applyBorder="1" applyAlignment="1" applyProtection="1">
      <alignment horizontal="center" vertical="center"/>
      <protection locked="0"/>
    </xf>
    <xf numFmtId="1" fontId="18" fillId="0" borderId="41" xfId="0" applyNumberFormat="1" applyFont="1" applyBorder="1" applyAlignment="1" applyProtection="1">
      <alignment horizontal="center" vertical="center"/>
      <protection locked="0"/>
    </xf>
    <xf numFmtId="1" fontId="18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164" fontId="21" fillId="0" borderId="64" xfId="38" applyNumberFormat="1" applyFont="1" applyBorder="1" applyAlignment="1">
      <alignment horizontal="center" vertical="center"/>
    </xf>
    <xf numFmtId="164" fontId="21" fillId="0" borderId="63" xfId="38" applyNumberFormat="1" applyFont="1" applyBorder="1" applyAlignment="1">
      <alignment horizontal="center" vertical="center"/>
    </xf>
    <xf numFmtId="6" fontId="21" fillId="0" borderId="64" xfId="0" applyNumberFormat="1" applyFont="1" applyBorder="1" applyAlignment="1">
      <alignment horizontal="right" vertical="center"/>
    </xf>
    <xf numFmtId="0" fontId="21" fillId="0" borderId="67" xfId="0" applyFont="1" applyBorder="1" applyAlignment="1">
      <alignment horizontal="right" vertical="center"/>
    </xf>
    <xf numFmtId="0" fontId="0" fillId="0" borderId="63" xfId="0" applyBorder="1" applyAlignment="1">
      <alignment/>
    </xf>
    <xf numFmtId="164" fontId="21" fillId="17" borderId="47" xfId="38" applyNumberFormat="1" applyFont="1" applyFill="1" applyBorder="1" applyAlignment="1">
      <alignment horizontal="center" vertical="center"/>
    </xf>
    <xf numFmtId="164" fontId="21" fillId="17" borderId="68" xfId="38" applyNumberFormat="1" applyFont="1" applyFill="1" applyBorder="1" applyAlignment="1">
      <alignment horizontal="center" vertical="center"/>
    </xf>
    <xf numFmtId="49" fontId="0" fillId="0" borderId="44" xfId="0" applyNumberFormat="1" applyBorder="1" applyAlignment="1" applyProtection="1">
      <alignment horizontal="left"/>
      <protection locked="0"/>
    </xf>
    <xf numFmtId="49" fontId="0" fillId="0" borderId="45" xfId="0" applyNumberFormat="1" applyBorder="1" applyAlignment="1" applyProtection="1">
      <alignment horizontal="left"/>
      <protection locked="0"/>
    </xf>
    <xf numFmtId="49" fontId="0" fillId="0" borderId="6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70" xfId="0" applyNumberFormat="1" applyBorder="1" applyAlignment="1" applyProtection="1">
      <alignment horizontal="left"/>
      <protection locked="0"/>
    </xf>
    <xf numFmtId="49" fontId="0" fillId="0" borderId="47" xfId="0" applyNumberFormat="1" applyBorder="1" applyAlignment="1" applyProtection="1">
      <alignment horizontal="left"/>
      <protection locked="0"/>
    </xf>
    <xf numFmtId="49" fontId="0" fillId="0" borderId="48" xfId="0" applyNumberFormat="1" applyBorder="1" applyAlignment="1" applyProtection="1">
      <alignment horizontal="left"/>
      <protection locked="0"/>
    </xf>
    <xf numFmtId="49" fontId="0" fillId="0" borderId="68" xfId="0" applyNumberFormat="1" applyBorder="1" applyAlignment="1" applyProtection="1">
      <alignment horizontal="left"/>
      <protection locked="0"/>
    </xf>
    <xf numFmtId="6" fontId="21" fillId="17" borderId="71" xfId="0" applyNumberFormat="1" applyFont="1" applyFill="1" applyBorder="1" applyAlignment="1">
      <alignment horizontal="right" vertical="center"/>
    </xf>
    <xf numFmtId="0" fontId="21" fillId="17" borderId="60" xfId="0" applyFont="1" applyFill="1" applyBorder="1" applyAlignment="1">
      <alignment horizontal="right" vertical="center"/>
    </xf>
    <xf numFmtId="0" fontId="21" fillId="17" borderId="72" xfId="0" applyFont="1" applyFill="1" applyBorder="1" applyAlignment="1">
      <alignment horizontal="right" vertical="center"/>
    </xf>
    <xf numFmtId="6" fontId="21" fillId="17" borderId="47" xfId="0" applyNumberFormat="1" applyFont="1" applyFill="1" applyBorder="1" applyAlignment="1">
      <alignment horizontal="right" vertical="center"/>
    </xf>
    <xf numFmtId="0" fontId="21" fillId="17" borderId="48" xfId="0" applyFont="1" applyFill="1" applyBorder="1" applyAlignment="1">
      <alignment horizontal="right" vertical="center"/>
    </xf>
    <xf numFmtId="0" fontId="21" fillId="17" borderId="68" xfId="0" applyFont="1" applyFill="1" applyBorder="1" applyAlignment="1">
      <alignment horizontal="right" vertical="center"/>
    </xf>
    <xf numFmtId="164" fontId="21" fillId="17" borderId="59" xfId="38" applyNumberFormat="1" applyFont="1" applyFill="1" applyBorder="1" applyAlignment="1">
      <alignment horizontal="center" vertical="center"/>
    </xf>
    <xf numFmtId="164" fontId="21" fillId="17" borderId="73" xfId="38" applyNumberFormat="1" applyFont="1" applyFill="1" applyBorder="1" applyAlignment="1">
      <alignment horizontal="center" vertical="center"/>
    </xf>
    <xf numFmtId="164" fontId="21" fillId="17" borderId="64" xfId="38" applyNumberFormat="1" applyFont="1" applyFill="1" applyBorder="1" applyAlignment="1">
      <alignment horizontal="center" vertical="center"/>
    </xf>
    <xf numFmtId="164" fontId="21" fillId="17" borderId="63" xfId="38" applyNumberFormat="1" applyFont="1" applyFill="1" applyBorder="1" applyAlignment="1">
      <alignment horizontal="center" vertical="center"/>
    </xf>
    <xf numFmtId="49" fontId="0" fillId="0" borderId="38" xfId="0" applyNumberFormat="1" applyBorder="1" applyAlignment="1" applyProtection="1">
      <alignment/>
      <protection locked="0"/>
    </xf>
    <xf numFmtId="49" fontId="0" fillId="0" borderId="39" xfId="0" applyNumberFormat="1" applyBorder="1" applyAlignment="1" applyProtection="1">
      <alignment/>
      <protection locked="0"/>
    </xf>
    <xf numFmtId="49" fontId="0" fillId="0" borderId="41" xfId="0" applyNumberFormat="1" applyBorder="1" applyAlignment="1" applyProtection="1">
      <alignment/>
      <protection locked="0"/>
    </xf>
    <xf numFmtId="6" fontId="21" fillId="0" borderId="64" xfId="0" applyNumberFormat="1" applyFont="1" applyFill="1" applyBorder="1" applyAlignment="1">
      <alignment horizontal="right" vertical="center"/>
    </xf>
    <xf numFmtId="0" fontId="21" fillId="0" borderId="67" xfId="0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horizontal="right" vertical="center"/>
    </xf>
    <xf numFmtId="6" fontId="21" fillId="17" borderId="59" xfId="0" applyNumberFormat="1" applyFont="1" applyFill="1" applyBorder="1" applyAlignment="1">
      <alignment horizontal="center" vertical="center"/>
    </xf>
    <xf numFmtId="0" fontId="21" fillId="17" borderId="73" xfId="0" applyFont="1" applyFill="1" applyBorder="1" applyAlignment="1">
      <alignment horizontal="center" vertical="center"/>
    </xf>
    <xf numFmtId="6" fontId="21" fillId="0" borderId="10" xfId="0" applyNumberFormat="1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6" fontId="21" fillId="17" borderId="62" xfId="0" applyNumberFormat="1" applyFont="1" applyFill="1" applyBorder="1" applyAlignment="1">
      <alignment horizontal="center" vertical="center"/>
    </xf>
    <xf numFmtId="0" fontId="21" fillId="17" borderId="61" xfId="0" applyFont="1" applyFill="1" applyBorder="1" applyAlignment="1">
      <alignment horizontal="center" vertical="center"/>
    </xf>
    <xf numFmtId="6" fontId="21" fillId="0" borderId="62" xfId="0" applyNumberFormat="1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6" fontId="21" fillId="17" borderId="62" xfId="0" applyNumberFormat="1" applyFont="1" applyFill="1" applyBorder="1" applyAlignment="1">
      <alignment horizontal="right" vertical="center"/>
    </xf>
    <xf numFmtId="0" fontId="21" fillId="17" borderId="74" xfId="0" applyFont="1" applyFill="1" applyBorder="1" applyAlignment="1">
      <alignment horizontal="right" vertical="center"/>
    </xf>
    <xf numFmtId="0" fontId="21" fillId="17" borderId="61" xfId="0" applyFont="1" applyFill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49" fontId="0" fillId="0" borderId="26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67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49" fontId="26" fillId="0" borderId="38" xfId="49" applyNumberFormat="1" applyFont="1" applyBorder="1" applyAlignment="1" applyProtection="1">
      <alignment/>
      <protection locked="0"/>
    </xf>
    <xf numFmtId="6" fontId="22" fillId="0" borderId="75" xfId="0" applyNumberFormat="1" applyFont="1" applyBorder="1" applyAlignment="1">
      <alignment horizontal="center"/>
    </xf>
    <xf numFmtId="6" fontId="22" fillId="0" borderId="76" xfId="0" applyNumberFormat="1" applyFont="1" applyBorder="1" applyAlignment="1">
      <alignment horizontal="center"/>
    </xf>
    <xf numFmtId="6" fontId="22" fillId="0" borderId="77" xfId="0" applyNumberFormat="1" applyFont="1" applyBorder="1" applyAlignment="1">
      <alignment horizontal="center"/>
    </xf>
    <xf numFmtId="0" fontId="0" fillId="17" borderId="68" xfId="0" applyFill="1" applyBorder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6" fontId="21" fillId="17" borderId="52" xfId="0" applyNumberFormat="1" applyFont="1" applyFill="1" applyBorder="1" applyAlignment="1">
      <alignment horizontal="right" vertical="center"/>
    </xf>
    <xf numFmtId="0" fontId="21" fillId="17" borderId="78" xfId="0" applyFont="1" applyFill="1" applyBorder="1" applyAlignment="1">
      <alignment horizontal="right" vertical="center"/>
    </xf>
    <xf numFmtId="0" fontId="0" fillId="17" borderId="79" xfId="0" applyFill="1" applyBorder="1" applyAlignment="1">
      <alignment/>
    </xf>
    <xf numFmtId="6" fontId="21" fillId="17" borderId="64" xfId="0" applyNumberFormat="1" applyFont="1" applyFill="1" applyBorder="1" applyAlignment="1">
      <alignment horizontal="right" vertical="center"/>
    </xf>
    <xf numFmtId="0" fontId="21" fillId="17" borderId="67" xfId="0" applyFont="1" applyFill="1" applyBorder="1" applyAlignment="1">
      <alignment horizontal="right" vertical="center"/>
    </xf>
    <xf numFmtId="0" fontId="0" fillId="17" borderId="63" xfId="0" applyFill="1" applyBorder="1" applyAlignment="1">
      <alignment/>
    </xf>
    <xf numFmtId="0" fontId="21" fillId="17" borderId="64" xfId="0" applyFont="1" applyFill="1" applyBorder="1" applyAlignment="1">
      <alignment horizontal="center" vertical="center"/>
    </xf>
    <xf numFmtId="0" fontId="21" fillId="17" borderId="6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6" fontId="21" fillId="17" borderId="80" xfId="0" applyNumberFormat="1" applyFont="1" applyFill="1" applyBorder="1" applyAlignment="1">
      <alignment horizontal="center" vertical="center"/>
    </xf>
    <xf numFmtId="0" fontId="21" fillId="17" borderId="81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17" borderId="47" xfId="0" applyFont="1" applyFill="1" applyBorder="1" applyAlignment="1">
      <alignment horizontal="center" vertical="center"/>
    </xf>
    <xf numFmtId="0" fontId="21" fillId="17" borderId="68" xfId="0" applyFont="1" applyFill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21" fillId="17" borderId="59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67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26" fillId="0" borderId="38" xfId="49" applyNumberFormat="1" applyBorder="1" applyAlignment="1" applyProtection="1">
      <alignment/>
      <protection/>
    </xf>
    <xf numFmtId="49" fontId="0" fillId="0" borderId="39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82" xfId="0" applyNumberFormat="1" applyBorder="1" applyAlignment="1">
      <alignment horizontal="left"/>
    </xf>
    <xf numFmtId="49" fontId="0" fillId="0" borderId="83" xfId="0" applyNumberFormat="1" applyBorder="1" applyAlignment="1">
      <alignment horizontal="left"/>
    </xf>
    <xf numFmtId="49" fontId="0" fillId="0" borderId="84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38" xfId="0" applyNumberFormat="1" applyBorder="1" applyAlignment="1">
      <alignment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6" fontId="21" fillId="17" borderId="10" xfId="0" applyNumberFormat="1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0" fillId="17" borderId="70" xfId="0" applyFill="1" applyBorder="1" applyAlignment="1">
      <alignment/>
    </xf>
    <xf numFmtId="6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7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38" applyNumberFormat="1" applyFont="1" applyBorder="1" applyAlignment="1">
      <alignment horizontal="center" vertical="center"/>
    </xf>
    <xf numFmtId="164" fontId="21" fillId="0" borderId="70" xfId="38" applyNumberFormat="1" applyFont="1" applyBorder="1" applyAlignment="1">
      <alignment horizontal="center" vertical="center"/>
    </xf>
    <xf numFmtId="6" fontId="21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0" fillId="0" borderId="70" xfId="0" applyBorder="1" applyAlignment="1">
      <alignment/>
    </xf>
    <xf numFmtId="6" fontId="21" fillId="17" borderId="44" xfId="0" applyNumberFormat="1" applyFont="1" applyFill="1" applyBorder="1" applyAlignment="1">
      <alignment horizontal="center" vertical="center"/>
    </xf>
    <xf numFmtId="0" fontId="21" fillId="17" borderId="69" xfId="0" applyFont="1" applyFill="1" applyBorder="1" applyAlignment="1">
      <alignment horizontal="center" vertical="center"/>
    </xf>
    <xf numFmtId="6" fontId="21" fillId="17" borderId="44" xfId="0" applyNumberFormat="1" applyFont="1" applyFill="1" applyBorder="1" applyAlignment="1">
      <alignment horizontal="right" vertical="center"/>
    </xf>
    <xf numFmtId="0" fontId="21" fillId="17" borderId="45" xfId="0" applyFont="1" applyFill="1" applyBorder="1" applyAlignment="1">
      <alignment horizontal="right" vertical="center"/>
    </xf>
    <xf numFmtId="0" fontId="21" fillId="17" borderId="69" xfId="0" applyFont="1" applyFill="1" applyBorder="1" applyAlignment="1">
      <alignment horizontal="right" vertical="center"/>
    </xf>
    <xf numFmtId="0" fontId="21" fillId="17" borderId="44" xfId="0" applyFont="1" applyFill="1" applyBorder="1" applyAlignment="1">
      <alignment horizontal="center" vertical="center"/>
    </xf>
    <xf numFmtId="164" fontId="21" fillId="17" borderId="44" xfId="38" applyNumberFormat="1" applyFont="1" applyFill="1" applyBorder="1" applyAlignment="1">
      <alignment horizontal="center" vertical="center"/>
    </xf>
    <xf numFmtId="164" fontId="21" fillId="17" borderId="69" xfId="38" applyNumberFormat="1" applyFont="1" applyFill="1" applyBorder="1" applyAlignment="1">
      <alignment horizontal="center" vertical="center"/>
    </xf>
    <xf numFmtId="6" fontId="21" fillId="17" borderId="10" xfId="0" applyNumberFormat="1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6" fontId="21" fillId="17" borderId="10" xfId="0" applyNumberFormat="1" applyFont="1" applyFill="1" applyBorder="1" applyAlignment="1">
      <alignment horizontal="center" vertical="center"/>
    </xf>
    <xf numFmtId="0" fontId="21" fillId="17" borderId="70" xfId="0" applyFont="1" applyFill="1" applyBorder="1" applyAlignment="1">
      <alignment horizontal="center" vertical="center"/>
    </xf>
    <xf numFmtId="0" fontId="21" fillId="17" borderId="70" xfId="0" applyFont="1" applyFill="1" applyBorder="1" applyAlignment="1">
      <alignment horizontal="right" vertical="center"/>
    </xf>
    <xf numFmtId="0" fontId="21" fillId="17" borderId="10" xfId="0" applyFont="1" applyFill="1" applyBorder="1" applyAlignment="1">
      <alignment horizontal="center" vertical="center"/>
    </xf>
    <xf numFmtId="164" fontId="21" fillId="17" borderId="10" xfId="38" applyNumberFormat="1" applyFont="1" applyFill="1" applyBorder="1" applyAlignment="1">
      <alignment horizontal="center" vertical="center"/>
    </xf>
    <xf numFmtId="164" fontId="21" fillId="17" borderId="70" xfId="38" applyNumberFormat="1" applyFont="1" applyFill="1" applyBorder="1" applyAlignment="1">
      <alignment horizontal="center" vertical="center"/>
    </xf>
    <xf numFmtId="6" fontId="21" fillId="17" borderId="47" xfId="0" applyNumberFormat="1" applyFont="1" applyFill="1" applyBorder="1" applyAlignment="1">
      <alignment horizontal="center" vertical="center"/>
    </xf>
    <xf numFmtId="0" fontId="21" fillId="25" borderId="47" xfId="0" applyFont="1" applyFill="1" applyBorder="1" applyAlignment="1">
      <alignment horizontal="center" vertical="center"/>
    </xf>
    <xf numFmtId="0" fontId="21" fillId="25" borderId="68" xfId="0" applyFont="1" applyFill="1" applyBorder="1" applyAlignment="1">
      <alignment horizontal="center" vertical="center"/>
    </xf>
    <xf numFmtId="0" fontId="21" fillId="25" borderId="51" xfId="0" applyFont="1" applyFill="1" applyBorder="1" applyAlignment="1">
      <alignment horizontal="center" vertical="center"/>
    </xf>
    <xf numFmtId="0" fontId="21" fillId="25" borderId="51" xfId="0" applyFont="1" applyFill="1" applyBorder="1" applyAlignment="1">
      <alignment horizontal="center" vertical="center"/>
    </xf>
    <xf numFmtId="164" fontId="21" fillId="25" borderId="47" xfId="38" applyNumberFormat="1" applyFont="1" applyFill="1" applyBorder="1" applyAlignment="1">
      <alignment horizontal="center" vertical="center"/>
    </xf>
    <xf numFmtId="164" fontId="21" fillId="25" borderId="68" xfId="38" applyNumberFormat="1" applyFont="1" applyFill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6" fontId="21" fillId="25" borderId="47" xfId="0" applyNumberFormat="1" applyFont="1" applyFill="1" applyBorder="1" applyAlignment="1">
      <alignment horizontal="right" vertical="center"/>
    </xf>
    <xf numFmtId="0" fontId="21" fillId="25" borderId="48" xfId="0" applyFont="1" applyFill="1" applyBorder="1" applyAlignment="1">
      <alignment horizontal="right" vertical="center"/>
    </xf>
    <xf numFmtId="0" fontId="0" fillId="25" borderId="68" xfId="0" applyFill="1" applyBorder="1" applyAlignment="1">
      <alignment/>
    </xf>
    <xf numFmtId="1" fontId="18" fillId="0" borderId="2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ollowed Hyperlink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dxfs count="23"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3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CCFFCC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76200</xdr:colOff>
      <xdr:row>0</xdr:row>
      <xdr:rowOff>123825</xdr:rowOff>
    </xdr:from>
    <xdr:to>
      <xdr:col>28</xdr:col>
      <xdr:colOff>323850</xdr:colOff>
      <xdr:row>6</xdr:row>
      <xdr:rowOff>180975</xdr:rowOff>
    </xdr:to>
    <xdr:pic>
      <xdr:nvPicPr>
        <xdr:cNvPr id="1" name="Bildobjekt 2" descr="JSM_RM_1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3825"/>
          <a:ext cx="1943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19050</xdr:colOff>
      <xdr:row>0</xdr:row>
      <xdr:rowOff>38100</xdr:rowOff>
    </xdr:from>
    <xdr:to>
      <xdr:col>29</xdr:col>
      <xdr:colOff>9525</xdr:colOff>
      <xdr:row>7</xdr:row>
      <xdr:rowOff>28575</xdr:rowOff>
    </xdr:to>
    <xdr:pic>
      <xdr:nvPicPr>
        <xdr:cNvPr id="1" name="Bildobjekt 2" descr="JSM_RM_1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38100"/>
          <a:ext cx="20383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@mimax.s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1:AH4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28.28125" style="0" customWidth="1"/>
    <col min="4" max="4" width="5.140625" style="0" customWidth="1"/>
    <col min="5" max="5" width="9.421875" style="0" customWidth="1"/>
    <col min="6" max="6" width="14.140625" style="0" customWidth="1"/>
    <col min="7" max="7" width="6.00390625" style="0" customWidth="1"/>
    <col min="8" max="9" width="3.7109375" style="0" customWidth="1"/>
    <col min="10" max="10" width="4.421875" style="0" customWidth="1"/>
    <col min="11" max="13" width="3.7109375" style="0" customWidth="1"/>
    <col min="14" max="18" width="3.8515625" style="0" customWidth="1"/>
    <col min="19" max="23" width="4.00390625" style="0" customWidth="1"/>
    <col min="24" max="26" width="3.7109375" style="0" customWidth="1"/>
    <col min="27" max="27" width="4.8515625" style="0" customWidth="1"/>
    <col min="28" max="28" width="5.421875" style="0" customWidth="1"/>
    <col min="29" max="29" width="5.57421875" style="0" customWidth="1"/>
    <col min="30" max="30" width="4.57421875" style="0" customWidth="1"/>
    <col min="33" max="34" width="9.140625" style="0" hidden="1" customWidth="1"/>
  </cols>
  <sheetData>
    <row r="1" spans="3:20" ht="39.75" customHeight="1" thickBot="1">
      <c r="C1" s="231" t="s">
        <v>95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2:22" ht="15">
      <c r="B2" s="96" t="s">
        <v>27</v>
      </c>
      <c r="C2" s="233"/>
      <c r="D2" s="234"/>
      <c r="E2" s="235"/>
      <c r="F2" s="96" t="s">
        <v>29</v>
      </c>
      <c r="G2" s="23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5"/>
    </row>
    <row r="3" spans="2:22" ht="15.75" thickBot="1">
      <c r="B3" s="97" t="s">
        <v>2</v>
      </c>
      <c r="C3" s="239"/>
      <c r="D3" s="240"/>
      <c r="E3" s="241"/>
      <c r="F3" s="99" t="s">
        <v>28</v>
      </c>
      <c r="G3" s="242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</row>
    <row r="4" spans="2:22" ht="15">
      <c r="B4" s="98" t="s">
        <v>73</v>
      </c>
      <c r="C4" s="236"/>
      <c r="D4" s="237"/>
      <c r="E4" s="238"/>
      <c r="F4" s="228" t="s">
        <v>72</v>
      </c>
      <c r="G4" s="190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</row>
    <row r="5" spans="2:34" ht="15">
      <c r="B5" s="98" t="s">
        <v>0</v>
      </c>
      <c r="C5" s="236"/>
      <c r="D5" s="237"/>
      <c r="E5" s="238"/>
      <c r="F5" s="229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5"/>
      <c r="AH5" t="s">
        <v>44</v>
      </c>
    </row>
    <row r="6" spans="2:34" ht="15.75" thickBot="1">
      <c r="B6" s="99" t="s">
        <v>75</v>
      </c>
      <c r="C6" s="209"/>
      <c r="D6" s="210"/>
      <c r="E6" s="211"/>
      <c r="F6" s="230"/>
      <c r="G6" s="196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8"/>
      <c r="AH6" t="s">
        <v>45</v>
      </c>
    </row>
    <row r="7" ht="15">
      <c r="AH7" t="s">
        <v>46</v>
      </c>
    </row>
    <row r="8" ht="15.75" thickBot="1">
      <c r="AH8" t="s">
        <v>47</v>
      </c>
    </row>
    <row r="9" spans="2:34" s="1" customFormat="1" ht="29.25" customHeight="1" thickBot="1">
      <c r="B9" s="92" t="s">
        <v>1</v>
      </c>
      <c r="C9" s="93" t="s">
        <v>2</v>
      </c>
      <c r="D9" s="94" t="s">
        <v>3</v>
      </c>
      <c r="E9" s="93" t="s">
        <v>4</v>
      </c>
      <c r="F9" s="93" t="s">
        <v>5</v>
      </c>
      <c r="G9" s="95" t="s">
        <v>6</v>
      </c>
      <c r="H9" s="249" t="s">
        <v>67</v>
      </c>
      <c r="I9" s="250"/>
      <c r="J9" s="250"/>
      <c r="K9" s="250"/>
      <c r="L9" s="250"/>
      <c r="M9" s="251"/>
      <c r="N9" s="249" t="s">
        <v>7</v>
      </c>
      <c r="O9" s="250"/>
      <c r="P9" s="250"/>
      <c r="Q9" s="250"/>
      <c r="R9" s="251"/>
      <c r="S9" s="249" t="s">
        <v>8</v>
      </c>
      <c r="T9" s="250"/>
      <c r="U9" s="250"/>
      <c r="V9" s="250"/>
      <c r="W9" s="251"/>
      <c r="X9" s="249" t="s">
        <v>9</v>
      </c>
      <c r="Y9" s="250"/>
      <c r="Z9" s="251"/>
      <c r="AA9" s="247" t="s">
        <v>10</v>
      </c>
      <c r="AB9" s="248"/>
      <c r="AC9" s="95" t="s">
        <v>11</v>
      </c>
      <c r="AH9" t="s">
        <v>48</v>
      </c>
    </row>
    <row r="10" spans="2:34" s="2" customFormat="1" ht="12" customHeight="1" thickBot="1">
      <c r="B10" s="100"/>
      <c r="C10" s="101"/>
      <c r="D10" s="101"/>
      <c r="E10" s="101"/>
      <c r="F10" s="101"/>
      <c r="G10" s="101" t="s">
        <v>25</v>
      </c>
      <c r="H10" s="102" t="s">
        <v>15</v>
      </c>
      <c r="I10" s="103" t="s">
        <v>16</v>
      </c>
      <c r="J10" s="103" t="s">
        <v>17</v>
      </c>
      <c r="K10" s="103" t="s">
        <v>13</v>
      </c>
      <c r="L10" s="103" t="s">
        <v>14</v>
      </c>
      <c r="M10" s="104" t="s">
        <v>12</v>
      </c>
      <c r="N10" s="105" t="s">
        <v>15</v>
      </c>
      <c r="O10" s="106" t="s">
        <v>17</v>
      </c>
      <c r="P10" s="106" t="s">
        <v>13</v>
      </c>
      <c r="Q10" s="106" t="s">
        <v>14</v>
      </c>
      <c r="R10" s="107" t="s">
        <v>12</v>
      </c>
      <c r="S10" s="102" t="s">
        <v>15</v>
      </c>
      <c r="T10" s="103" t="s">
        <v>17</v>
      </c>
      <c r="U10" s="103" t="s">
        <v>13</v>
      </c>
      <c r="V10" s="103" t="s">
        <v>14</v>
      </c>
      <c r="W10" s="104" t="s">
        <v>12</v>
      </c>
      <c r="X10" s="102" t="s">
        <v>18</v>
      </c>
      <c r="Y10" s="103" t="s">
        <v>19</v>
      </c>
      <c r="Z10" s="104" t="s">
        <v>20</v>
      </c>
      <c r="AA10" s="108" t="s">
        <v>21</v>
      </c>
      <c r="AB10" s="104" t="s">
        <v>30</v>
      </c>
      <c r="AC10" s="101" t="s">
        <v>21</v>
      </c>
      <c r="AH10" t="s">
        <v>49</v>
      </c>
    </row>
    <row r="11" spans="2:34" ht="18" customHeight="1">
      <c r="B11" s="133"/>
      <c r="C11" s="134"/>
      <c r="D11" s="134"/>
      <c r="E11" s="135"/>
      <c r="F11" s="135"/>
      <c r="G11" s="135"/>
      <c r="H11" s="136"/>
      <c r="I11" s="137"/>
      <c r="J11" s="137"/>
      <c r="K11" s="137"/>
      <c r="L11" s="137"/>
      <c r="M11" s="138"/>
      <c r="N11" s="139"/>
      <c r="O11" s="140"/>
      <c r="P11" s="140"/>
      <c r="Q11" s="140"/>
      <c r="R11" s="141"/>
      <c r="S11" s="142"/>
      <c r="T11" s="143"/>
      <c r="U11" s="143"/>
      <c r="V11" s="143"/>
      <c r="W11" s="144"/>
      <c r="X11" s="136"/>
      <c r="Y11" s="137"/>
      <c r="Z11" s="138"/>
      <c r="AA11" s="332"/>
      <c r="AB11" s="145"/>
      <c r="AC11" s="146"/>
      <c r="AH11" t="s">
        <v>50</v>
      </c>
    </row>
    <row r="12" spans="2:34" ht="15">
      <c r="B12" s="147"/>
      <c r="C12" s="148"/>
      <c r="D12" s="148"/>
      <c r="E12" s="149"/>
      <c r="F12" s="149"/>
      <c r="G12" s="149"/>
      <c r="H12" s="150"/>
      <c r="I12" s="151"/>
      <c r="J12" s="151"/>
      <c r="K12" s="151"/>
      <c r="L12" s="151"/>
      <c r="M12" s="152"/>
      <c r="N12" s="153"/>
      <c r="O12" s="154"/>
      <c r="P12" s="154"/>
      <c r="Q12" s="154"/>
      <c r="R12" s="155"/>
      <c r="S12" s="156"/>
      <c r="T12" s="154"/>
      <c r="U12" s="154"/>
      <c r="V12" s="154"/>
      <c r="W12" s="155"/>
      <c r="X12" s="150"/>
      <c r="Y12" s="151"/>
      <c r="Z12" s="152"/>
      <c r="AA12" s="153"/>
      <c r="AB12" s="157"/>
      <c r="AC12" s="158"/>
      <c r="AH12" t="s">
        <v>51</v>
      </c>
    </row>
    <row r="13" spans="2:34" ht="15">
      <c r="B13" s="159"/>
      <c r="C13" s="160"/>
      <c r="D13" s="160"/>
      <c r="E13" s="161"/>
      <c r="F13" s="161"/>
      <c r="G13" s="161"/>
      <c r="H13" s="162"/>
      <c r="I13" s="163"/>
      <c r="J13" s="163"/>
      <c r="K13" s="163"/>
      <c r="L13" s="163"/>
      <c r="M13" s="164"/>
      <c r="N13" s="165"/>
      <c r="O13" s="166"/>
      <c r="P13" s="166"/>
      <c r="Q13" s="166"/>
      <c r="R13" s="167"/>
      <c r="S13" s="168"/>
      <c r="T13" s="166"/>
      <c r="U13" s="166"/>
      <c r="V13" s="166"/>
      <c r="W13" s="167"/>
      <c r="X13" s="162"/>
      <c r="Y13" s="163"/>
      <c r="Z13" s="164"/>
      <c r="AA13" s="165"/>
      <c r="AB13" s="169"/>
      <c r="AC13" s="170"/>
      <c r="AH13" t="s">
        <v>52</v>
      </c>
    </row>
    <row r="14" spans="2:34" ht="15">
      <c r="B14" s="147"/>
      <c r="C14" s="148"/>
      <c r="D14" s="148"/>
      <c r="E14" s="149"/>
      <c r="F14" s="149"/>
      <c r="G14" s="149"/>
      <c r="H14" s="150"/>
      <c r="I14" s="151"/>
      <c r="J14" s="151"/>
      <c r="K14" s="151"/>
      <c r="L14" s="151"/>
      <c r="M14" s="152"/>
      <c r="N14" s="153"/>
      <c r="O14" s="154"/>
      <c r="P14" s="154"/>
      <c r="Q14" s="154"/>
      <c r="R14" s="155"/>
      <c r="S14" s="156"/>
      <c r="T14" s="154"/>
      <c r="U14" s="154"/>
      <c r="V14" s="154"/>
      <c r="W14" s="155"/>
      <c r="X14" s="150"/>
      <c r="Y14" s="151"/>
      <c r="Z14" s="152"/>
      <c r="AA14" s="153"/>
      <c r="AB14" s="157"/>
      <c r="AC14" s="158"/>
      <c r="AH14" t="s">
        <v>53</v>
      </c>
    </row>
    <row r="15" spans="2:34" ht="15">
      <c r="B15" s="159"/>
      <c r="C15" s="160"/>
      <c r="D15" s="160"/>
      <c r="E15" s="161"/>
      <c r="F15" s="161"/>
      <c r="G15" s="161"/>
      <c r="H15" s="162"/>
      <c r="I15" s="163"/>
      <c r="J15" s="163"/>
      <c r="K15" s="163"/>
      <c r="L15" s="163"/>
      <c r="M15" s="164"/>
      <c r="N15" s="165"/>
      <c r="O15" s="166"/>
      <c r="P15" s="166"/>
      <c r="Q15" s="166"/>
      <c r="R15" s="167"/>
      <c r="S15" s="168"/>
      <c r="T15" s="166"/>
      <c r="U15" s="166"/>
      <c r="V15" s="166"/>
      <c r="W15" s="167"/>
      <c r="X15" s="162"/>
      <c r="Y15" s="163"/>
      <c r="Z15" s="164"/>
      <c r="AA15" s="165"/>
      <c r="AB15" s="169"/>
      <c r="AC15" s="170"/>
      <c r="AH15" t="s">
        <v>54</v>
      </c>
    </row>
    <row r="16" spans="2:34" ht="15">
      <c r="B16" s="147"/>
      <c r="C16" s="148"/>
      <c r="D16" s="148"/>
      <c r="E16" s="149"/>
      <c r="F16" s="149"/>
      <c r="G16" s="149"/>
      <c r="H16" s="150"/>
      <c r="I16" s="151"/>
      <c r="J16" s="151"/>
      <c r="K16" s="151"/>
      <c r="L16" s="151"/>
      <c r="M16" s="152"/>
      <c r="N16" s="153"/>
      <c r="O16" s="154"/>
      <c r="P16" s="154"/>
      <c r="Q16" s="154"/>
      <c r="R16" s="155"/>
      <c r="S16" s="156"/>
      <c r="T16" s="154"/>
      <c r="U16" s="154"/>
      <c r="V16" s="154"/>
      <c r="W16" s="155"/>
      <c r="X16" s="150"/>
      <c r="Y16" s="151"/>
      <c r="Z16" s="152"/>
      <c r="AA16" s="153"/>
      <c r="AB16" s="157"/>
      <c r="AC16" s="158"/>
      <c r="AH16" t="s">
        <v>55</v>
      </c>
    </row>
    <row r="17" spans="2:34" ht="15">
      <c r="B17" s="159"/>
      <c r="C17" s="160"/>
      <c r="D17" s="160"/>
      <c r="E17" s="161"/>
      <c r="F17" s="161"/>
      <c r="G17" s="161"/>
      <c r="H17" s="162"/>
      <c r="I17" s="163"/>
      <c r="J17" s="163"/>
      <c r="K17" s="163"/>
      <c r="L17" s="163"/>
      <c r="M17" s="164"/>
      <c r="N17" s="165"/>
      <c r="O17" s="166"/>
      <c r="P17" s="166"/>
      <c r="Q17" s="166"/>
      <c r="R17" s="167"/>
      <c r="S17" s="168"/>
      <c r="T17" s="166"/>
      <c r="U17" s="166"/>
      <c r="V17" s="166"/>
      <c r="W17" s="167"/>
      <c r="X17" s="162"/>
      <c r="Y17" s="163"/>
      <c r="Z17" s="164"/>
      <c r="AA17" s="165"/>
      <c r="AB17" s="169"/>
      <c r="AC17" s="170"/>
      <c r="AH17" t="s">
        <v>56</v>
      </c>
    </row>
    <row r="18" spans="2:34" ht="15">
      <c r="B18" s="147"/>
      <c r="C18" s="148"/>
      <c r="D18" s="148"/>
      <c r="E18" s="149"/>
      <c r="F18" s="149"/>
      <c r="G18" s="149"/>
      <c r="H18" s="150"/>
      <c r="I18" s="151"/>
      <c r="J18" s="151"/>
      <c r="K18" s="151"/>
      <c r="L18" s="151"/>
      <c r="M18" s="152"/>
      <c r="N18" s="153"/>
      <c r="O18" s="154"/>
      <c r="P18" s="154"/>
      <c r="Q18" s="154"/>
      <c r="R18" s="155"/>
      <c r="S18" s="156"/>
      <c r="T18" s="154"/>
      <c r="U18" s="154"/>
      <c r="V18" s="154"/>
      <c r="W18" s="155"/>
      <c r="X18" s="150"/>
      <c r="Y18" s="151"/>
      <c r="Z18" s="152"/>
      <c r="AA18" s="153"/>
      <c r="AB18" s="157"/>
      <c r="AC18" s="158"/>
      <c r="AH18" t="s">
        <v>57</v>
      </c>
    </row>
    <row r="19" spans="2:34" ht="15">
      <c r="B19" s="159"/>
      <c r="C19" s="160"/>
      <c r="D19" s="160"/>
      <c r="E19" s="161"/>
      <c r="F19" s="161"/>
      <c r="G19" s="161"/>
      <c r="H19" s="162"/>
      <c r="I19" s="163"/>
      <c r="J19" s="163"/>
      <c r="K19" s="163"/>
      <c r="L19" s="163"/>
      <c r="M19" s="164"/>
      <c r="N19" s="165"/>
      <c r="O19" s="166"/>
      <c r="P19" s="166"/>
      <c r="Q19" s="166"/>
      <c r="R19" s="167"/>
      <c r="S19" s="168"/>
      <c r="T19" s="166"/>
      <c r="U19" s="166"/>
      <c r="V19" s="166"/>
      <c r="W19" s="167"/>
      <c r="X19" s="162"/>
      <c r="Y19" s="163"/>
      <c r="Z19" s="164"/>
      <c r="AA19" s="165"/>
      <c r="AB19" s="169"/>
      <c r="AC19" s="170"/>
      <c r="AH19" t="s">
        <v>58</v>
      </c>
    </row>
    <row r="20" spans="2:34" ht="15">
      <c r="B20" s="147"/>
      <c r="C20" s="148"/>
      <c r="D20" s="148"/>
      <c r="E20" s="149"/>
      <c r="F20" s="149"/>
      <c r="G20" s="149"/>
      <c r="H20" s="150"/>
      <c r="I20" s="151"/>
      <c r="J20" s="151"/>
      <c r="K20" s="151"/>
      <c r="L20" s="151"/>
      <c r="M20" s="152"/>
      <c r="N20" s="153"/>
      <c r="O20" s="154"/>
      <c r="P20" s="154"/>
      <c r="Q20" s="154"/>
      <c r="R20" s="155"/>
      <c r="S20" s="156"/>
      <c r="T20" s="154"/>
      <c r="U20" s="154"/>
      <c r="V20" s="154"/>
      <c r="W20" s="155"/>
      <c r="X20" s="150"/>
      <c r="Y20" s="151"/>
      <c r="Z20" s="152"/>
      <c r="AA20" s="153"/>
      <c r="AB20" s="157"/>
      <c r="AC20" s="158"/>
      <c r="AH20" t="s">
        <v>59</v>
      </c>
    </row>
    <row r="21" spans="2:34" ht="15">
      <c r="B21" s="159"/>
      <c r="C21" s="160"/>
      <c r="D21" s="160"/>
      <c r="E21" s="161"/>
      <c r="F21" s="161"/>
      <c r="G21" s="161"/>
      <c r="H21" s="162"/>
      <c r="I21" s="163"/>
      <c r="J21" s="163"/>
      <c r="K21" s="163"/>
      <c r="L21" s="163"/>
      <c r="M21" s="164"/>
      <c r="N21" s="165"/>
      <c r="O21" s="166"/>
      <c r="P21" s="166"/>
      <c r="Q21" s="166"/>
      <c r="R21" s="167"/>
      <c r="S21" s="168"/>
      <c r="T21" s="166"/>
      <c r="U21" s="166"/>
      <c r="V21" s="166"/>
      <c r="W21" s="167"/>
      <c r="X21" s="162"/>
      <c r="Y21" s="163"/>
      <c r="Z21" s="164"/>
      <c r="AA21" s="165"/>
      <c r="AB21" s="169"/>
      <c r="AC21" s="170"/>
      <c r="AH21" t="s">
        <v>60</v>
      </c>
    </row>
    <row r="22" spans="2:34" ht="15">
      <c r="B22" s="147"/>
      <c r="C22" s="148"/>
      <c r="D22" s="148"/>
      <c r="E22" s="149"/>
      <c r="F22" s="149"/>
      <c r="G22" s="149"/>
      <c r="H22" s="150"/>
      <c r="I22" s="151"/>
      <c r="J22" s="151"/>
      <c r="K22" s="151"/>
      <c r="L22" s="151"/>
      <c r="M22" s="152"/>
      <c r="N22" s="153"/>
      <c r="O22" s="154"/>
      <c r="P22" s="154"/>
      <c r="Q22" s="154"/>
      <c r="R22" s="155"/>
      <c r="S22" s="156"/>
      <c r="T22" s="154"/>
      <c r="U22" s="154"/>
      <c r="V22" s="154"/>
      <c r="W22" s="155"/>
      <c r="X22" s="150"/>
      <c r="Y22" s="151"/>
      <c r="Z22" s="152"/>
      <c r="AA22" s="153"/>
      <c r="AB22" s="157"/>
      <c r="AC22" s="158"/>
      <c r="AH22" t="s">
        <v>61</v>
      </c>
    </row>
    <row r="23" spans="2:34" ht="15">
      <c r="B23" s="159"/>
      <c r="C23" s="160"/>
      <c r="D23" s="160"/>
      <c r="E23" s="161"/>
      <c r="F23" s="161"/>
      <c r="G23" s="161"/>
      <c r="H23" s="162"/>
      <c r="I23" s="163"/>
      <c r="J23" s="163"/>
      <c r="K23" s="163"/>
      <c r="L23" s="163"/>
      <c r="M23" s="164"/>
      <c r="N23" s="165"/>
      <c r="O23" s="166"/>
      <c r="P23" s="166"/>
      <c r="Q23" s="166"/>
      <c r="R23" s="167"/>
      <c r="S23" s="168"/>
      <c r="T23" s="166"/>
      <c r="U23" s="166"/>
      <c r="V23" s="166"/>
      <c r="W23" s="167"/>
      <c r="X23" s="162"/>
      <c r="Y23" s="163"/>
      <c r="Z23" s="164"/>
      <c r="AA23" s="165"/>
      <c r="AB23" s="169"/>
      <c r="AC23" s="170"/>
      <c r="AH23" t="s">
        <v>62</v>
      </c>
    </row>
    <row r="24" spans="2:34" ht="15">
      <c r="B24" s="147"/>
      <c r="C24" s="148"/>
      <c r="D24" s="148"/>
      <c r="E24" s="149"/>
      <c r="F24" s="149"/>
      <c r="G24" s="149"/>
      <c r="H24" s="150"/>
      <c r="I24" s="151"/>
      <c r="J24" s="151"/>
      <c r="K24" s="151"/>
      <c r="L24" s="151"/>
      <c r="M24" s="152"/>
      <c r="N24" s="153"/>
      <c r="O24" s="154"/>
      <c r="P24" s="154"/>
      <c r="Q24" s="154"/>
      <c r="R24" s="155"/>
      <c r="S24" s="156"/>
      <c r="T24" s="154"/>
      <c r="U24" s="154"/>
      <c r="V24" s="154"/>
      <c r="W24" s="155"/>
      <c r="X24" s="150"/>
      <c r="Y24" s="151"/>
      <c r="Z24" s="152"/>
      <c r="AA24" s="153"/>
      <c r="AB24" s="157"/>
      <c r="AC24" s="158"/>
      <c r="AH24" t="s">
        <v>63</v>
      </c>
    </row>
    <row r="25" spans="2:34" ht="15">
      <c r="B25" s="159"/>
      <c r="C25" s="160"/>
      <c r="D25" s="160"/>
      <c r="E25" s="161"/>
      <c r="F25" s="161"/>
      <c r="G25" s="161"/>
      <c r="H25" s="162"/>
      <c r="I25" s="163"/>
      <c r="J25" s="163"/>
      <c r="K25" s="163"/>
      <c r="L25" s="163"/>
      <c r="M25" s="164"/>
      <c r="N25" s="165"/>
      <c r="O25" s="166"/>
      <c r="P25" s="166"/>
      <c r="Q25" s="166"/>
      <c r="R25" s="167"/>
      <c r="S25" s="168"/>
      <c r="T25" s="166"/>
      <c r="U25" s="166"/>
      <c r="V25" s="166"/>
      <c r="W25" s="167"/>
      <c r="X25" s="162"/>
      <c r="Y25" s="163"/>
      <c r="Z25" s="164"/>
      <c r="AA25" s="165"/>
      <c r="AB25" s="169"/>
      <c r="AC25" s="170"/>
      <c r="AH25" t="s">
        <v>64</v>
      </c>
    </row>
    <row r="26" spans="2:34" ht="15">
      <c r="B26" s="147"/>
      <c r="C26" s="148"/>
      <c r="D26" s="148"/>
      <c r="E26" s="149"/>
      <c r="F26" s="149"/>
      <c r="G26" s="149"/>
      <c r="H26" s="150"/>
      <c r="I26" s="151"/>
      <c r="J26" s="151"/>
      <c r="K26" s="151"/>
      <c r="L26" s="151"/>
      <c r="M26" s="152"/>
      <c r="N26" s="153"/>
      <c r="O26" s="154"/>
      <c r="P26" s="154"/>
      <c r="Q26" s="154"/>
      <c r="R26" s="155"/>
      <c r="S26" s="156"/>
      <c r="T26" s="154"/>
      <c r="U26" s="154"/>
      <c r="V26" s="154"/>
      <c r="W26" s="155"/>
      <c r="X26" s="150"/>
      <c r="Y26" s="151"/>
      <c r="Z26" s="152"/>
      <c r="AA26" s="153"/>
      <c r="AB26" s="157"/>
      <c r="AC26" s="158"/>
      <c r="AH26" t="s">
        <v>65</v>
      </c>
    </row>
    <row r="27" spans="2:34" ht="15">
      <c r="B27" s="159"/>
      <c r="C27" s="160"/>
      <c r="D27" s="160"/>
      <c r="E27" s="161"/>
      <c r="F27" s="161"/>
      <c r="G27" s="161"/>
      <c r="H27" s="162"/>
      <c r="I27" s="163"/>
      <c r="J27" s="163"/>
      <c r="K27" s="163"/>
      <c r="L27" s="163"/>
      <c r="M27" s="164"/>
      <c r="N27" s="165"/>
      <c r="O27" s="166"/>
      <c r="P27" s="166"/>
      <c r="Q27" s="166"/>
      <c r="R27" s="167"/>
      <c r="S27" s="168"/>
      <c r="T27" s="166"/>
      <c r="U27" s="166"/>
      <c r="V27" s="166"/>
      <c r="W27" s="167"/>
      <c r="X27" s="162"/>
      <c r="Y27" s="163"/>
      <c r="Z27" s="164"/>
      <c r="AA27" s="165"/>
      <c r="AB27" s="169"/>
      <c r="AC27" s="170"/>
      <c r="AH27" t="s">
        <v>66</v>
      </c>
    </row>
    <row r="28" spans="2:29" ht="15">
      <c r="B28" s="147"/>
      <c r="C28" s="148"/>
      <c r="D28" s="148"/>
      <c r="E28" s="149"/>
      <c r="F28" s="149"/>
      <c r="G28" s="149"/>
      <c r="H28" s="150"/>
      <c r="I28" s="151"/>
      <c r="J28" s="151"/>
      <c r="K28" s="151"/>
      <c r="L28" s="151"/>
      <c r="M28" s="152"/>
      <c r="N28" s="153"/>
      <c r="O28" s="154"/>
      <c r="P28" s="154"/>
      <c r="Q28" s="154"/>
      <c r="R28" s="155"/>
      <c r="S28" s="156"/>
      <c r="T28" s="154"/>
      <c r="U28" s="154"/>
      <c r="V28" s="154"/>
      <c r="W28" s="155"/>
      <c r="X28" s="150"/>
      <c r="Y28" s="151"/>
      <c r="Z28" s="152"/>
      <c r="AA28" s="153"/>
      <c r="AB28" s="157"/>
      <c r="AC28" s="158"/>
    </row>
    <row r="29" spans="2:29" ht="15">
      <c r="B29" s="159"/>
      <c r="C29" s="160"/>
      <c r="D29" s="160"/>
      <c r="E29" s="161"/>
      <c r="F29" s="161"/>
      <c r="G29" s="161"/>
      <c r="H29" s="162"/>
      <c r="I29" s="163"/>
      <c r="J29" s="163"/>
      <c r="K29" s="163"/>
      <c r="L29" s="163"/>
      <c r="M29" s="164"/>
      <c r="N29" s="165"/>
      <c r="O29" s="166"/>
      <c r="P29" s="166"/>
      <c r="Q29" s="166"/>
      <c r="R29" s="167"/>
      <c r="S29" s="168"/>
      <c r="T29" s="166"/>
      <c r="U29" s="166"/>
      <c r="V29" s="166"/>
      <c r="W29" s="167"/>
      <c r="X29" s="162"/>
      <c r="Y29" s="163"/>
      <c r="Z29" s="164"/>
      <c r="AA29" s="165"/>
      <c r="AB29" s="169"/>
      <c r="AC29" s="170"/>
    </row>
    <row r="30" spans="2:29" ht="15">
      <c r="B30" s="147"/>
      <c r="C30" s="148"/>
      <c r="D30" s="148"/>
      <c r="E30" s="149"/>
      <c r="F30" s="149"/>
      <c r="G30" s="149"/>
      <c r="H30" s="150"/>
      <c r="I30" s="151"/>
      <c r="J30" s="151"/>
      <c r="K30" s="151"/>
      <c r="L30" s="151"/>
      <c r="M30" s="152"/>
      <c r="N30" s="153"/>
      <c r="O30" s="154"/>
      <c r="P30" s="154"/>
      <c r="Q30" s="154"/>
      <c r="R30" s="155"/>
      <c r="S30" s="156"/>
      <c r="T30" s="154"/>
      <c r="U30" s="154"/>
      <c r="V30" s="154"/>
      <c r="W30" s="155"/>
      <c r="X30" s="150"/>
      <c r="Y30" s="151"/>
      <c r="Z30" s="152"/>
      <c r="AA30" s="153"/>
      <c r="AB30" s="157"/>
      <c r="AC30" s="158"/>
    </row>
    <row r="31" spans="2:29" ht="15">
      <c r="B31" s="159"/>
      <c r="C31" s="160"/>
      <c r="D31" s="160"/>
      <c r="E31" s="161"/>
      <c r="F31" s="161"/>
      <c r="G31" s="161"/>
      <c r="H31" s="162"/>
      <c r="I31" s="163"/>
      <c r="J31" s="163"/>
      <c r="K31" s="163"/>
      <c r="L31" s="163"/>
      <c r="M31" s="164"/>
      <c r="N31" s="165"/>
      <c r="O31" s="166"/>
      <c r="P31" s="166"/>
      <c r="Q31" s="166"/>
      <c r="R31" s="167"/>
      <c r="S31" s="168"/>
      <c r="T31" s="166"/>
      <c r="U31" s="166"/>
      <c r="V31" s="166"/>
      <c r="W31" s="167"/>
      <c r="X31" s="162"/>
      <c r="Y31" s="163"/>
      <c r="Z31" s="164"/>
      <c r="AA31" s="165"/>
      <c r="AB31" s="169"/>
      <c r="AC31" s="170"/>
    </row>
    <row r="32" spans="2:34" ht="15">
      <c r="B32" s="147"/>
      <c r="C32" s="148"/>
      <c r="D32" s="148"/>
      <c r="E32" s="149"/>
      <c r="F32" s="149"/>
      <c r="G32" s="149"/>
      <c r="H32" s="150"/>
      <c r="I32" s="151"/>
      <c r="J32" s="151"/>
      <c r="K32" s="151"/>
      <c r="L32" s="151"/>
      <c r="M32" s="152"/>
      <c r="N32" s="153"/>
      <c r="O32" s="154"/>
      <c r="P32" s="154"/>
      <c r="Q32" s="154"/>
      <c r="R32" s="155"/>
      <c r="S32" s="156"/>
      <c r="T32" s="154"/>
      <c r="U32" s="154"/>
      <c r="V32" s="154"/>
      <c r="W32" s="155"/>
      <c r="X32" s="150"/>
      <c r="Y32" s="151"/>
      <c r="Z32" s="152"/>
      <c r="AA32" s="153"/>
      <c r="AB32" s="157"/>
      <c r="AC32" s="158"/>
      <c r="AH32" t="s">
        <v>26</v>
      </c>
    </row>
    <row r="33" spans="2:34" ht="15">
      <c r="B33" s="159"/>
      <c r="C33" s="160"/>
      <c r="D33" s="160"/>
      <c r="E33" s="161"/>
      <c r="F33" s="161"/>
      <c r="G33" s="161"/>
      <c r="H33" s="162"/>
      <c r="I33" s="163"/>
      <c r="J33" s="163"/>
      <c r="K33" s="163"/>
      <c r="L33" s="163"/>
      <c r="M33" s="164"/>
      <c r="N33" s="165"/>
      <c r="O33" s="166"/>
      <c r="P33" s="166"/>
      <c r="Q33" s="166"/>
      <c r="R33" s="167"/>
      <c r="S33" s="168"/>
      <c r="T33" s="166"/>
      <c r="U33" s="166"/>
      <c r="V33" s="166"/>
      <c r="W33" s="167"/>
      <c r="X33" s="162"/>
      <c r="Y33" s="163"/>
      <c r="Z33" s="164"/>
      <c r="AA33" s="165"/>
      <c r="AB33" s="169"/>
      <c r="AC33" s="170"/>
      <c r="AH33" t="s">
        <v>43</v>
      </c>
    </row>
    <row r="34" spans="2:29" ht="15">
      <c r="B34" s="147"/>
      <c r="C34" s="148"/>
      <c r="D34" s="148"/>
      <c r="E34" s="149"/>
      <c r="F34" s="149"/>
      <c r="G34" s="149"/>
      <c r="H34" s="150"/>
      <c r="I34" s="151"/>
      <c r="J34" s="151"/>
      <c r="K34" s="151"/>
      <c r="L34" s="151"/>
      <c r="M34" s="152"/>
      <c r="N34" s="153"/>
      <c r="O34" s="154"/>
      <c r="P34" s="154"/>
      <c r="Q34" s="154"/>
      <c r="R34" s="155"/>
      <c r="S34" s="156"/>
      <c r="T34" s="154"/>
      <c r="U34" s="154"/>
      <c r="V34" s="154"/>
      <c r="W34" s="155"/>
      <c r="X34" s="150"/>
      <c r="Y34" s="151"/>
      <c r="Z34" s="152"/>
      <c r="AA34" s="153"/>
      <c r="AB34" s="157"/>
      <c r="AC34" s="158"/>
    </row>
    <row r="35" spans="2:29" ht="19.5" customHeight="1" thickBot="1">
      <c r="B35" s="171"/>
      <c r="C35" s="172"/>
      <c r="D35" s="172"/>
      <c r="E35" s="173"/>
      <c r="F35" s="173"/>
      <c r="G35" s="173"/>
      <c r="H35" s="174"/>
      <c r="I35" s="175"/>
      <c r="J35" s="175"/>
      <c r="K35" s="175"/>
      <c r="L35" s="175"/>
      <c r="M35" s="176"/>
      <c r="N35" s="177"/>
      <c r="O35" s="178"/>
      <c r="P35" s="178"/>
      <c r="Q35" s="178"/>
      <c r="R35" s="179"/>
      <c r="S35" s="180"/>
      <c r="T35" s="178"/>
      <c r="U35" s="178"/>
      <c r="V35" s="178"/>
      <c r="W35" s="179"/>
      <c r="X35" s="174"/>
      <c r="Y35" s="175"/>
      <c r="Z35" s="176"/>
      <c r="AA35" s="177"/>
      <c r="AB35" s="181"/>
      <c r="AC35" s="182"/>
    </row>
    <row r="36" spans="8:29" ht="18" customHeight="1" hidden="1">
      <c r="H36">
        <f aca="true" t="shared" si="0" ref="H36:M36">COUNTA(H11:H35)</f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  <c r="M36">
        <f t="shared" si="0"/>
        <v>0</v>
      </c>
      <c r="N36">
        <f>IF(COUNTA(N11:N35)=D41,1,0)</f>
        <v>0</v>
      </c>
      <c r="O36">
        <f>IF(COUNTA(O11:O35)=D41,1,0)</f>
        <v>0</v>
      </c>
      <c r="P36">
        <f>IF(COUNTA(P11:P35)=D41,1,0)</f>
        <v>0</v>
      </c>
      <c r="Q36">
        <f>IF(COUNTA(Q11:Q35)=D41,1,0)</f>
        <v>0</v>
      </c>
      <c r="R36">
        <f>IF(COUNTA(R11:R35)=D41,1,0)</f>
        <v>0</v>
      </c>
      <c r="S36">
        <f>IF(COUNTIF(S11:S35,1)=D42,1,0)+IF(COUNTIF(S11:S35,2)=D42,1,0)+IF(COUNTIF(S11:S35,3)=D42,1,0)+IF(COUNTIF(S11:S35,4)=D42,1,0)+IF(COUNTIF(S11:S35,5)=D42,1,0)+IF(COUNTIF(S11:S35,6)=D42,1,0)+IF(COUNTIF(S11:S35,7)=D42,1,0)+IF(COUNTIF(S11:S35,8)=D42,1,0)+IF(COUNTIF(S11:S35,9)=D42,1,0)+IF(COUNTIF(S11:S35,10)=D42,1,0)+IF(COUNTIF(S11:S35,11)=D42,1,0)+IF(COUNTIF(S11:S35,12)=D42,1,0)</f>
        <v>0</v>
      </c>
      <c r="T36">
        <f>IF(COUNTIF(T11:T35,1)=D42,1,0)+IF(COUNTIF(T11:T35,2)=D42,1,0)+IF(COUNTIF(T11:T35,3)=D42,1,0)+IF(COUNTIF(T11:T35,4)=D42,1,0)+IF(COUNTIF(T11:T35,5)=D42,1,0)+IF(COUNTIF(T11:T35,6)=D42,1,0)+IF(COUNTIF(T11:T35,7)=D42,1,0)+IF(COUNTIF(T11:T35,8)=D42,1,0)+IF(COUNTIF(T11:T35,9)=D42,1,0)+IF(COUNTIF(T11:T35,10)=D42,1,0)+IF(COUNTIF(T11:T35,11)=D42,1,0)+IF(COUNTIF(T11:T35,12)=D42,1,0)</f>
        <v>0</v>
      </c>
      <c r="U36">
        <f>IF(COUNTIF(U11:U35,1)=D42,1,0)+IF(COUNTIF(U11:U35,2)=D42,1,0)+IF(COUNTIF(U11:U35,3)=D42,1,0)+IF(COUNTIF(U11:U35,4)=D42,1,0)+IF(COUNTIF(U11:U35,5)=D42,1,0)+IF(COUNTIF(U11:U35,6)=D42,1,0)+IF(COUNTIF(U11:U35,7)=D42,1,0)+IF(COUNTIF(U11:U35,8)=D42,1,0)+IF(COUNTIF(U11:U35,9)=D42,1,0)+IF(COUNTIF(U11:U35,10)=D42,1,0)+IF(COUNTIF(U11:U35,11)=D42,1,0)+IF(COUNTIF(U11:U35,12)=D42,1,0)</f>
        <v>0</v>
      </c>
      <c r="V36">
        <f>IF(COUNTIF(V11:V35,1)=D42,1,0)+IF(COUNTIF(V11:V35,2)=D42,1,0)+IF(COUNTIF(V11:V35,3)=D42,1,0)+IF(COUNTIF(V11:V35,4)=D42,1,0)+IF(COUNTIF(V11:V35,5)=D42,1,0)+IF(COUNTIF(V11:V35,6)=D42,1,0)+IF(COUNTIF(V11:V35,7)=D42,1,0)+IF(COUNTIF(V11:V35,8)=D42,1,0)+IF(COUNTIF(V11:V35,9)=D42,1,0)+IF(COUNTIF(V11:V35,10)=D42,1,0)+IF(COUNTIF(V11:V35,11)=D42,1,0)+IF(COUNTIF(V11:V35,12)=D42,1,0)</f>
        <v>0</v>
      </c>
      <c r="W36">
        <f>IF(COUNTIF(W11:W35,1)=D42,1,0)+IF(COUNTIF(W11:W35,2)=D42,1,0)+IF(COUNTIF(W11:W35,3)=D42,1,0)+IF(COUNTIF(W11:W35,4)=D42,1,0)+IF(COUNTIF(W11:W35,5)=D42,1,0)+IF(COUNTIF(W11:W35,6)=D42,1,0)+IF(COUNTIF(W11:W35,7)=D42,1,0)+IF(COUNTIF(W11:W35,8)=D42,1,0)+IF(COUNTIF(W11:W35,9)=D42,1,0)+IF(COUNTIF(W11:W35,10)=D42,1,0)+IF(COUNTIF(W11:W35,11)=D42,1,0)+IF(COUNTIF(W11:W35,12)=D42,1,0)</f>
        <v>0</v>
      </c>
      <c r="X36">
        <f>COUNTA(X11:X35)</f>
        <v>0</v>
      </c>
      <c r="Y36">
        <f>COUNTA(Y11:Y35)</f>
        <v>0</v>
      </c>
      <c r="Z36">
        <f>COUNTA(Z11:Z35)</f>
        <v>0</v>
      </c>
      <c r="AC36">
        <f>SUM(AC11:AC35)</f>
        <v>0</v>
      </c>
    </row>
    <row r="37" spans="14:18" ht="18" customHeight="1" hidden="1">
      <c r="N37">
        <f>COUNTA(N11:N35)</f>
        <v>0</v>
      </c>
      <c r="O37">
        <f>COUNTA(O11:O35)</f>
        <v>0</v>
      </c>
      <c r="P37">
        <f>COUNTA(P11:P35)</f>
        <v>0</v>
      </c>
      <c r="Q37">
        <f>COUNTA(Q11:Q35)</f>
        <v>0</v>
      </c>
      <c r="R37">
        <f>COUNTA(R11:R35)</f>
        <v>0</v>
      </c>
    </row>
    <row r="38" ht="15.75" thickBot="1"/>
    <row r="39" spans="3:25" ht="15.75" thickBot="1">
      <c r="C39" s="13" t="s">
        <v>71</v>
      </c>
      <c r="D39" s="16"/>
      <c r="E39" s="17" t="s">
        <v>21</v>
      </c>
      <c r="F39" s="18"/>
      <c r="G39" s="13" t="s">
        <v>40</v>
      </c>
      <c r="H39" s="19"/>
      <c r="I39" s="18"/>
      <c r="J39" s="223" t="s">
        <v>69</v>
      </c>
      <c r="K39" s="223"/>
      <c r="L39" s="224"/>
      <c r="M39" s="14"/>
      <c r="N39" s="20"/>
      <c r="O39" s="14"/>
      <c r="P39" s="15" t="s">
        <v>33</v>
      </c>
      <c r="Q39" s="19"/>
      <c r="R39" s="260" t="s">
        <v>21</v>
      </c>
      <c r="S39" s="224"/>
      <c r="T39" s="260" t="s">
        <v>70</v>
      </c>
      <c r="U39" s="224"/>
      <c r="V39" s="18"/>
      <c r="W39" s="267" t="s">
        <v>69</v>
      </c>
      <c r="X39" s="268"/>
      <c r="Y39" s="269"/>
    </row>
    <row r="40" spans="3:25" ht="15">
      <c r="C40" s="111" t="s">
        <v>32</v>
      </c>
      <c r="D40" s="112"/>
      <c r="E40" s="89">
        <f>SUM(H36:M36)</f>
        <v>0</v>
      </c>
      <c r="F40" s="121" t="s">
        <v>39</v>
      </c>
      <c r="G40" s="215">
        <v>150</v>
      </c>
      <c r="H40" s="216"/>
      <c r="I40" s="127" t="s">
        <v>38</v>
      </c>
      <c r="J40" s="199">
        <f>E40*G40</f>
        <v>0</v>
      </c>
      <c r="K40" s="200"/>
      <c r="L40" s="201"/>
      <c r="M40" s="4"/>
      <c r="N40" s="4"/>
      <c r="O40" s="4"/>
      <c r="P40" s="270" t="s">
        <v>97</v>
      </c>
      <c r="Q40" s="216"/>
      <c r="R40" s="130">
        <f>SUMIF(AB11:AB35,P40,AA11:AA35)</f>
        <v>0</v>
      </c>
      <c r="S40" s="130" t="s">
        <v>39</v>
      </c>
      <c r="T40" s="205">
        <v>100</v>
      </c>
      <c r="U40" s="206"/>
      <c r="V40" s="129" t="s">
        <v>38</v>
      </c>
      <c r="W40" s="252">
        <f>R40*T40</f>
        <v>0</v>
      </c>
      <c r="X40" s="253"/>
      <c r="Y40" s="254"/>
    </row>
    <row r="41" spans="3:25" ht="15">
      <c r="C41" s="7" t="s">
        <v>7</v>
      </c>
      <c r="D41" s="113">
        <v>5</v>
      </c>
      <c r="E41" s="119">
        <f>SUM(N36:R36)</f>
        <v>0</v>
      </c>
      <c r="F41" s="122" t="s">
        <v>39</v>
      </c>
      <c r="G41" s="217">
        <v>250</v>
      </c>
      <c r="H41" s="218"/>
      <c r="I41" s="122" t="s">
        <v>38</v>
      </c>
      <c r="J41" s="212">
        <f>E41*G41</f>
        <v>0</v>
      </c>
      <c r="K41" s="213"/>
      <c r="L41" s="214"/>
      <c r="M41" s="5"/>
      <c r="N41" s="5"/>
      <c r="O41" s="5"/>
      <c r="P41" s="263" t="s">
        <v>34</v>
      </c>
      <c r="Q41" s="264"/>
      <c r="R41" s="131">
        <f>SUMIF(AB11:AB35,P41,AA11:AA35)</f>
        <v>0</v>
      </c>
      <c r="S41" s="119" t="s">
        <v>39</v>
      </c>
      <c r="T41" s="183">
        <v>100</v>
      </c>
      <c r="U41" s="184"/>
      <c r="V41" s="125" t="s">
        <v>38</v>
      </c>
      <c r="W41" s="185">
        <f>R41*T41</f>
        <v>0</v>
      </c>
      <c r="X41" s="186"/>
      <c r="Y41" s="187"/>
    </row>
    <row r="42" spans="3:25" ht="15">
      <c r="C42" s="115" t="s">
        <v>8</v>
      </c>
      <c r="D42" s="114">
        <v>2</v>
      </c>
      <c r="E42" s="120">
        <f>SUM(S36:W36)</f>
        <v>0</v>
      </c>
      <c r="F42" s="123" t="s">
        <v>39</v>
      </c>
      <c r="G42" s="219">
        <v>200</v>
      </c>
      <c r="H42" s="220"/>
      <c r="I42" s="128" t="s">
        <v>38</v>
      </c>
      <c r="J42" s="225">
        <f>E42*G42</f>
        <v>0</v>
      </c>
      <c r="K42" s="226"/>
      <c r="L42" s="227"/>
      <c r="M42" s="5"/>
      <c r="N42" s="5"/>
      <c r="O42" s="5"/>
      <c r="P42" s="258" t="s">
        <v>35</v>
      </c>
      <c r="Q42" s="259"/>
      <c r="R42" s="132">
        <f>SUMIF(AB11:AB35,P42,AA11:AA35)</f>
        <v>0</v>
      </c>
      <c r="S42" s="120" t="s">
        <v>39</v>
      </c>
      <c r="T42" s="207">
        <v>100</v>
      </c>
      <c r="U42" s="208"/>
      <c r="V42" s="128" t="s">
        <v>38</v>
      </c>
      <c r="W42" s="255">
        <f>R42*T42</f>
        <v>0</v>
      </c>
      <c r="X42" s="256"/>
      <c r="Y42" s="257"/>
    </row>
    <row r="43" spans="3:25" ht="15">
      <c r="C43" s="117" t="s">
        <v>9</v>
      </c>
      <c r="D43" s="116"/>
      <c r="E43" s="119">
        <f>SUM(X36:Z36)</f>
        <v>0</v>
      </c>
      <c r="F43" s="125" t="s">
        <v>39</v>
      </c>
      <c r="G43" s="221">
        <v>75</v>
      </c>
      <c r="H43" s="222"/>
      <c r="I43" s="125" t="s">
        <v>38</v>
      </c>
      <c r="J43" s="212">
        <f>E43*G43</f>
        <v>0</v>
      </c>
      <c r="K43" s="213"/>
      <c r="L43" s="214"/>
      <c r="M43" s="5"/>
      <c r="N43" s="5"/>
      <c r="O43" s="5"/>
      <c r="P43" s="263" t="s">
        <v>36</v>
      </c>
      <c r="Q43" s="264"/>
      <c r="R43" s="131">
        <f>SUMIF(AB11:AB35,P43,AA11:AA35)</f>
        <v>0</v>
      </c>
      <c r="S43" s="119" t="s">
        <v>39</v>
      </c>
      <c r="T43" s="183">
        <v>100</v>
      </c>
      <c r="U43" s="184"/>
      <c r="V43" s="125" t="s">
        <v>38</v>
      </c>
      <c r="W43" s="185">
        <f>R43*T43</f>
        <v>0</v>
      </c>
      <c r="X43" s="186"/>
      <c r="Y43" s="187"/>
    </row>
    <row r="44" spans="3:25" ht="15.75" thickBot="1">
      <c r="C44" s="84" t="s">
        <v>11</v>
      </c>
      <c r="D44" s="85"/>
      <c r="E44" s="118">
        <f>AC36</f>
        <v>0</v>
      </c>
      <c r="F44" s="124" t="s">
        <v>39</v>
      </c>
      <c r="G44" s="261">
        <v>25</v>
      </c>
      <c r="H44" s="262"/>
      <c r="I44" s="126" t="s">
        <v>38</v>
      </c>
      <c r="J44" s="202">
        <f>E44*G44</f>
        <v>0</v>
      </c>
      <c r="K44" s="203"/>
      <c r="L44" s="204"/>
      <c r="M44" s="5"/>
      <c r="N44" s="5"/>
      <c r="O44" s="5"/>
      <c r="P44" s="258" t="s">
        <v>31</v>
      </c>
      <c r="Q44" s="259"/>
      <c r="R44" s="132">
        <f>SUMIF(AB11:AB35,P44,AA11:AA35)</f>
        <v>0</v>
      </c>
      <c r="S44" s="120" t="s">
        <v>39</v>
      </c>
      <c r="T44" s="207">
        <v>100</v>
      </c>
      <c r="U44" s="208"/>
      <c r="V44" s="128" t="s">
        <v>38</v>
      </c>
      <c r="W44" s="255">
        <f>R44*T44</f>
        <v>0</v>
      </c>
      <c r="X44" s="256"/>
      <c r="Y44" s="257"/>
    </row>
    <row r="45" spans="16:25" ht="15.75" thickBot="1">
      <c r="P45" s="322" t="s">
        <v>37</v>
      </c>
      <c r="Q45" s="323"/>
      <c r="R45" s="324">
        <f>SUMIF(AB11:AB35,P45,AA11:AA35)</f>
        <v>0</v>
      </c>
      <c r="S45" s="325" t="s">
        <v>39</v>
      </c>
      <c r="T45" s="326">
        <v>100</v>
      </c>
      <c r="U45" s="327"/>
      <c r="V45" s="328" t="s">
        <v>38</v>
      </c>
      <c r="W45" s="329">
        <f>R45*T45</f>
        <v>0</v>
      </c>
      <c r="X45" s="330"/>
      <c r="Y45" s="331"/>
    </row>
    <row r="46" spans="3:15" ht="16.5" thickBot="1">
      <c r="C46" s="6" t="s">
        <v>94</v>
      </c>
      <c r="M46" s="3"/>
      <c r="N46" s="3"/>
      <c r="O46" s="3"/>
    </row>
    <row r="47" spans="3:25" ht="18" customHeight="1" thickBot="1">
      <c r="C47" s="6" t="s">
        <v>98</v>
      </c>
      <c r="J47" s="6"/>
      <c r="P47" s="22" t="s">
        <v>41</v>
      </c>
      <c r="Q47" s="21"/>
      <c r="R47" s="21"/>
      <c r="S47" s="21"/>
      <c r="T47" s="21"/>
      <c r="U47" s="243">
        <f>SUM(J40:K44)+SUM(W40:X45)</f>
        <v>0</v>
      </c>
      <c r="V47" s="244"/>
      <c r="W47" s="244"/>
      <c r="X47" s="244"/>
      <c r="Y47" s="245"/>
    </row>
    <row r="48" spans="3:10" ht="15.75">
      <c r="C48" s="6" t="s">
        <v>93</v>
      </c>
      <c r="J48" s="6"/>
    </row>
  </sheetData>
  <sheetProtection password="D456" sheet="1" formatCells="0" formatColumns="0" formatRows="0" insertColumns="0" insertRows="0" deleteColumns="0" deleteRows="0" sort="0" autoFilter="0" pivotTables="0"/>
  <mergeCells count="50">
    <mergeCell ref="P45:Q45"/>
    <mergeCell ref="T45:U45"/>
    <mergeCell ref="W45:Y45"/>
    <mergeCell ref="T39:U39"/>
    <mergeCell ref="W39:Y39"/>
    <mergeCell ref="P40:Q40"/>
    <mergeCell ref="P41:Q41"/>
    <mergeCell ref="P42:Q42"/>
    <mergeCell ref="R39:S39"/>
    <mergeCell ref="G44:H44"/>
    <mergeCell ref="P43:Q43"/>
    <mergeCell ref="P44:Q44"/>
    <mergeCell ref="U47:Y47"/>
    <mergeCell ref="W44:Y44"/>
    <mergeCell ref="AA9:AB9"/>
    <mergeCell ref="H9:M9"/>
    <mergeCell ref="N9:R9"/>
    <mergeCell ref="S9:W9"/>
    <mergeCell ref="X9:Z9"/>
    <mergeCell ref="W40:Y40"/>
    <mergeCell ref="W41:Y41"/>
    <mergeCell ref="W42:Y42"/>
    <mergeCell ref="F4:F6"/>
    <mergeCell ref="C1:T1"/>
    <mergeCell ref="C2:E2"/>
    <mergeCell ref="C4:E4"/>
    <mergeCell ref="C5:E5"/>
    <mergeCell ref="C3:E3"/>
    <mergeCell ref="G2:V2"/>
    <mergeCell ref="G3:V3"/>
    <mergeCell ref="T42:U42"/>
    <mergeCell ref="C6:E6"/>
    <mergeCell ref="J43:L43"/>
    <mergeCell ref="G40:H40"/>
    <mergeCell ref="G41:H41"/>
    <mergeCell ref="G42:H42"/>
    <mergeCell ref="G43:H43"/>
    <mergeCell ref="J39:L39"/>
    <mergeCell ref="J41:L41"/>
    <mergeCell ref="J42:L42"/>
    <mergeCell ref="T43:U43"/>
    <mergeCell ref="W43:Y43"/>
    <mergeCell ref="T44:U44"/>
    <mergeCell ref="G4:V4"/>
    <mergeCell ref="G5:V5"/>
    <mergeCell ref="G6:V6"/>
    <mergeCell ref="J40:L40"/>
    <mergeCell ref="J44:L44"/>
    <mergeCell ref="T40:U40"/>
    <mergeCell ref="T41:U41"/>
  </mergeCells>
  <conditionalFormatting sqref="S36:Z37 N36:R36">
    <cfRule type="cellIs" priority="25" dxfId="14" operator="greaterThan">
      <formula>0</formula>
    </cfRule>
  </conditionalFormatting>
  <conditionalFormatting sqref="S11:W35">
    <cfRule type="cellIs" priority="1" dxfId="8" operator="equal">
      <formula>9</formula>
    </cfRule>
    <cfRule type="cellIs" priority="2" dxfId="7" operator="equal">
      <formula>8</formula>
    </cfRule>
    <cfRule type="cellIs" priority="3" dxfId="6" operator="equal">
      <formula>7</formula>
    </cfRule>
    <cfRule type="cellIs" priority="4" dxfId="5" operator="equal">
      <formula>6</formula>
    </cfRule>
    <cfRule type="cellIs" priority="5" dxfId="4" operator="equal">
      <formula>5</formula>
    </cfRule>
    <cfRule type="cellIs" priority="6" dxfId="3" operator="equal">
      <formula>4</formula>
    </cfRule>
    <cfRule type="cellIs" priority="7" dxfId="2" operator="equal">
      <formula>3</formula>
    </cfRule>
    <cfRule type="cellIs" priority="8" dxfId="1" operator="equal">
      <formula>2</formula>
    </cfRule>
    <cfRule type="cellIs" priority="9" dxfId="0" operator="equal">
      <formula>1</formula>
    </cfRule>
  </conditionalFormatting>
  <conditionalFormatting sqref="N11:N35">
    <cfRule type="cellIs" priority="5" dxfId="15" operator="equal" stopIfTrue="1">
      <formula>"x"</formula>
    </cfRule>
  </conditionalFormatting>
  <conditionalFormatting sqref="O11:O35">
    <cfRule type="cellIs" priority="6" dxfId="16" operator="equal" stopIfTrue="1">
      <formula>"x"</formula>
    </cfRule>
  </conditionalFormatting>
  <conditionalFormatting sqref="P11:P35">
    <cfRule type="cellIs" priority="7" dxfId="17" operator="equal" stopIfTrue="1">
      <formula>"x"</formula>
    </cfRule>
  </conditionalFormatting>
  <conditionalFormatting sqref="Q11:Q35">
    <cfRule type="cellIs" priority="8" dxfId="18" operator="equal" stopIfTrue="1">
      <formula>"x"</formula>
    </cfRule>
  </conditionalFormatting>
  <conditionalFormatting sqref="R11:R35">
    <cfRule type="cellIs" priority="9" dxfId="19" operator="equal" stopIfTrue="1">
      <formula>"x"</formula>
    </cfRule>
  </conditionalFormatting>
  <conditionalFormatting sqref="N37:R37">
    <cfRule type="cellIs" priority="10" dxfId="20" operator="greaterThan" stopIfTrue="1">
      <formula>0</formula>
    </cfRule>
  </conditionalFormatting>
  <dataValidations count="8">
    <dataValidation type="list" operator="equal" allowBlank="1" showErrorMessage="1" errorTitle="Felvärde" error="Endast &quot;x&quot; är gilltigt i denna cell" sqref="N11:R35">
      <formula1>$AH$31:$AH$32</formula1>
    </dataValidation>
    <dataValidation type="list" allowBlank="1" showErrorMessage="1" errorTitle="Fel värde" error="Endast &quot;x&quot; är gilltigt i denna cell" sqref="H11:M35">
      <formula1>$AH$31:$AH$32</formula1>
    </dataValidation>
    <dataValidation type="list" allowBlank="1" showErrorMessage="1" errorTitle="Fel" error="Värdet ska vara mellan 1 och 12" sqref="S11:W35">
      <formula1>"1,2,3,4,5,6,7,8,9,10,11,12"</formula1>
    </dataValidation>
    <dataValidation type="list" allowBlank="1" showErrorMessage="1" errorTitle="Fel värde" error="Får endast innehålla &quot;x&quot; eller &quot;sp&quot;" sqref="X11:Z35">
      <formula1>$AH$31:$AH$33</formula1>
    </dataValidation>
    <dataValidation type="list" allowBlank="1" showInputMessage="1" showErrorMessage="1" sqref="AB12:AB35">
      <formula1>$P$40:$P$45</formula1>
    </dataValidation>
    <dataValidation type="list" allowBlank="1" showInputMessage="1" showErrorMessage="1" sqref="C2:E2">
      <formula1>$AH$5:$AH$27</formula1>
    </dataValidation>
    <dataValidation type="list" allowBlank="1" showInputMessage="1" showErrorMessage="1" sqref="D11:D35">
      <formula1>"JSM,RM"</formula1>
    </dataValidation>
    <dataValidation type="list" allowBlank="1" showInputMessage="1" showErrorMessage="1" sqref="AB11">
      <formula1>$P$40:$P$45</formula1>
    </dataValidation>
  </dataValidations>
  <printOptions/>
  <pageMargins left="0.35433070866141736" right="0.31496062992125984" top="0.4330708661417323" bottom="0.35433070866141736" header="0.1968503937007874" footer="0.31496062992125984"/>
  <pageSetup fitToHeight="1" fitToWidth="1" horizontalDpi="600" verticalDpi="600" orientation="landscape" paperSize="9" scale="71" r:id="rId4"/>
  <headerFooter alignWithMargins="0">
    <oddFooter>&amp;CFöreningar skickar denna blankett till sitt förbund för sammanställning. 
Anmälan sammanställs förbundsvis och skickas till jsm@kristinehamnsskytte.se eller per post till Kristinehamns Skytteförening c/o Britt Svensson, Nunnegatan 7, 681 32 Kristinehamn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M48"/>
  <sheetViews>
    <sheetView zoomScalePageLayoutView="0" workbookViewId="0" topLeftCell="A1">
      <selection activeCell="C2" sqref="C2:E2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28.28125" style="0" customWidth="1"/>
    <col min="4" max="4" width="5.140625" style="0" customWidth="1"/>
    <col min="5" max="5" width="9.421875" style="0" customWidth="1"/>
    <col min="6" max="6" width="14.140625" style="0" customWidth="1"/>
    <col min="7" max="7" width="6.00390625" style="0" customWidth="1"/>
    <col min="8" max="9" width="3.7109375" style="0" customWidth="1"/>
    <col min="10" max="10" width="4.421875" style="0" customWidth="1"/>
    <col min="11" max="13" width="3.7109375" style="0" customWidth="1"/>
    <col min="14" max="18" width="3.8515625" style="0" customWidth="1"/>
    <col min="19" max="26" width="3.7109375" style="0" customWidth="1"/>
    <col min="27" max="27" width="4.8515625" style="0" customWidth="1"/>
    <col min="28" max="28" width="5.421875" style="0" customWidth="1"/>
    <col min="29" max="29" width="5.57421875" style="0" customWidth="1"/>
    <col min="30" max="30" width="4.57421875" style="0" customWidth="1"/>
    <col min="32" max="32" width="4.140625" style="0" customWidth="1"/>
    <col min="33" max="34" width="0" style="0" hidden="1" customWidth="1"/>
  </cols>
  <sheetData>
    <row r="1" spans="3:20" ht="36" customHeight="1" thickBot="1">
      <c r="C1" s="231" t="s">
        <v>95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2:22" ht="15">
      <c r="B2" s="96" t="s">
        <v>27</v>
      </c>
      <c r="C2" s="271" t="s">
        <v>60</v>
      </c>
      <c r="D2" s="272"/>
      <c r="E2" s="273"/>
      <c r="F2" s="96" t="s">
        <v>29</v>
      </c>
      <c r="G2" s="271" t="s">
        <v>77</v>
      </c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3"/>
    </row>
    <row r="3" spans="2:22" ht="15.75" thickBot="1">
      <c r="B3" s="97" t="s">
        <v>2</v>
      </c>
      <c r="C3" s="274" t="s">
        <v>24</v>
      </c>
      <c r="D3" s="275"/>
      <c r="E3" s="276"/>
      <c r="F3" s="99" t="s">
        <v>28</v>
      </c>
      <c r="G3" s="277" t="s">
        <v>78</v>
      </c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9"/>
    </row>
    <row r="4" spans="2:22" ht="15">
      <c r="B4" s="98" t="s">
        <v>73</v>
      </c>
      <c r="C4" s="280" t="s">
        <v>23</v>
      </c>
      <c r="D4" s="281"/>
      <c r="E4" s="282"/>
      <c r="F4" s="228" t="s">
        <v>72</v>
      </c>
      <c r="G4" s="283" t="s">
        <v>92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5"/>
    </row>
    <row r="5" spans="2:34" ht="15">
      <c r="B5" s="98" t="s">
        <v>0</v>
      </c>
      <c r="C5" s="280" t="s">
        <v>74</v>
      </c>
      <c r="D5" s="281"/>
      <c r="E5" s="282"/>
      <c r="F5" s="229"/>
      <c r="G5" s="286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8"/>
      <c r="AH5" t="s">
        <v>44</v>
      </c>
    </row>
    <row r="6" spans="2:34" ht="15.75" thickBot="1">
      <c r="B6" s="99" t="s">
        <v>75</v>
      </c>
      <c r="C6" s="289" t="s">
        <v>76</v>
      </c>
      <c r="D6" s="278"/>
      <c r="E6" s="279"/>
      <c r="F6" s="230"/>
      <c r="G6" s="290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2"/>
      <c r="AH6" t="s">
        <v>45</v>
      </c>
    </row>
    <row r="7" ht="15">
      <c r="AH7" t="s">
        <v>46</v>
      </c>
    </row>
    <row r="8" ht="15.75" thickBot="1">
      <c r="AH8" t="s">
        <v>47</v>
      </c>
    </row>
    <row r="9" spans="1:39" ht="30" customHeight="1" thickBot="1">
      <c r="A9" s="1"/>
      <c r="B9" s="92" t="s">
        <v>1</v>
      </c>
      <c r="C9" s="93" t="s">
        <v>2</v>
      </c>
      <c r="D9" s="94" t="s">
        <v>3</v>
      </c>
      <c r="E9" s="93" t="s">
        <v>4</v>
      </c>
      <c r="F9" s="93" t="s">
        <v>5</v>
      </c>
      <c r="G9" s="95" t="s">
        <v>6</v>
      </c>
      <c r="H9" s="249" t="s">
        <v>67</v>
      </c>
      <c r="I9" s="250"/>
      <c r="J9" s="250"/>
      <c r="K9" s="250"/>
      <c r="L9" s="250"/>
      <c r="M9" s="251"/>
      <c r="N9" s="249" t="s">
        <v>7</v>
      </c>
      <c r="O9" s="250"/>
      <c r="P9" s="250"/>
      <c r="Q9" s="250"/>
      <c r="R9" s="251"/>
      <c r="S9" s="249" t="s">
        <v>8</v>
      </c>
      <c r="T9" s="250"/>
      <c r="U9" s="250"/>
      <c r="V9" s="250"/>
      <c r="W9" s="251"/>
      <c r="X9" s="249" t="s">
        <v>42</v>
      </c>
      <c r="Y9" s="250"/>
      <c r="Z9" s="251"/>
      <c r="AA9" s="247" t="s">
        <v>10</v>
      </c>
      <c r="AB9" s="248"/>
      <c r="AC9" s="95" t="s">
        <v>11</v>
      </c>
      <c r="AD9" s="1"/>
      <c r="AE9" s="1"/>
      <c r="AF9" s="1"/>
      <c r="AG9" s="1"/>
      <c r="AH9" t="s">
        <v>48</v>
      </c>
      <c r="AI9" s="1"/>
      <c r="AJ9" s="1"/>
      <c r="AK9" s="1"/>
      <c r="AL9" s="1"/>
      <c r="AM9" s="1"/>
    </row>
    <row r="10" spans="1:39" ht="15" customHeight="1" thickBot="1">
      <c r="A10" s="2"/>
      <c r="B10" s="100"/>
      <c r="C10" s="101"/>
      <c r="D10" s="101"/>
      <c r="E10" s="101"/>
      <c r="F10" s="101"/>
      <c r="G10" s="101" t="s">
        <v>25</v>
      </c>
      <c r="H10" s="102" t="s">
        <v>15</v>
      </c>
      <c r="I10" s="103" t="s">
        <v>16</v>
      </c>
      <c r="J10" s="103" t="s">
        <v>17</v>
      </c>
      <c r="K10" s="103" t="s">
        <v>13</v>
      </c>
      <c r="L10" s="103" t="s">
        <v>14</v>
      </c>
      <c r="M10" s="104" t="s">
        <v>12</v>
      </c>
      <c r="N10" s="105" t="s">
        <v>15</v>
      </c>
      <c r="O10" s="106" t="s">
        <v>17</v>
      </c>
      <c r="P10" s="106" t="s">
        <v>13</v>
      </c>
      <c r="Q10" s="106" t="s">
        <v>14</v>
      </c>
      <c r="R10" s="107" t="s">
        <v>12</v>
      </c>
      <c r="S10" s="102" t="s">
        <v>15</v>
      </c>
      <c r="T10" s="103" t="s">
        <v>17</v>
      </c>
      <c r="U10" s="103" t="s">
        <v>13</v>
      </c>
      <c r="V10" s="103" t="s">
        <v>14</v>
      </c>
      <c r="W10" s="104" t="s">
        <v>12</v>
      </c>
      <c r="X10" s="102" t="s">
        <v>18</v>
      </c>
      <c r="Y10" s="103" t="s">
        <v>19</v>
      </c>
      <c r="Z10" s="104" t="s">
        <v>20</v>
      </c>
      <c r="AA10" s="108" t="s">
        <v>21</v>
      </c>
      <c r="AB10" s="104" t="s">
        <v>30</v>
      </c>
      <c r="AC10" s="101" t="s">
        <v>21</v>
      </c>
      <c r="AD10" s="2"/>
      <c r="AE10" s="2"/>
      <c r="AF10" s="2"/>
      <c r="AG10" s="2"/>
      <c r="AH10" t="s">
        <v>49</v>
      </c>
      <c r="AI10" s="2"/>
      <c r="AJ10" s="2"/>
      <c r="AK10" s="2"/>
      <c r="AL10" s="2"/>
      <c r="AM10" s="2"/>
    </row>
    <row r="11" spans="2:34" ht="15">
      <c r="B11" s="24" t="s">
        <v>23</v>
      </c>
      <c r="C11" s="25" t="s">
        <v>24</v>
      </c>
      <c r="D11" s="25" t="s">
        <v>68</v>
      </c>
      <c r="E11" s="26">
        <v>10272</v>
      </c>
      <c r="F11" s="26" t="s">
        <v>22</v>
      </c>
      <c r="G11" s="26" t="s">
        <v>25</v>
      </c>
      <c r="H11" s="36" t="s">
        <v>26</v>
      </c>
      <c r="I11" s="37" t="s">
        <v>26</v>
      </c>
      <c r="J11" s="37" t="s">
        <v>26</v>
      </c>
      <c r="K11" s="37" t="s">
        <v>26</v>
      </c>
      <c r="L11" s="37" t="s">
        <v>26</v>
      </c>
      <c r="M11" s="38" t="s">
        <v>26</v>
      </c>
      <c r="N11" s="39"/>
      <c r="O11" s="40"/>
      <c r="P11" s="40"/>
      <c r="Q11" s="40"/>
      <c r="R11" s="41"/>
      <c r="S11" s="42">
        <v>1</v>
      </c>
      <c r="T11" s="43">
        <v>1</v>
      </c>
      <c r="U11" s="43">
        <v>1</v>
      </c>
      <c r="V11" s="43">
        <v>1</v>
      </c>
      <c r="W11" s="44">
        <v>1</v>
      </c>
      <c r="X11" s="36" t="s">
        <v>26</v>
      </c>
      <c r="Y11" s="37" t="s">
        <v>26</v>
      </c>
      <c r="Z11" s="38" t="s">
        <v>26</v>
      </c>
      <c r="AA11" s="45">
        <v>2</v>
      </c>
      <c r="AB11" s="46" t="s">
        <v>36</v>
      </c>
      <c r="AC11" s="47">
        <v>2</v>
      </c>
      <c r="AH11" t="s">
        <v>50</v>
      </c>
    </row>
    <row r="12" spans="2:34" ht="15">
      <c r="B12" s="27" t="s">
        <v>81</v>
      </c>
      <c r="C12" s="28" t="s">
        <v>24</v>
      </c>
      <c r="D12" s="28" t="s">
        <v>68</v>
      </c>
      <c r="E12" s="29">
        <v>12345</v>
      </c>
      <c r="F12" s="29" t="s">
        <v>79</v>
      </c>
      <c r="G12" s="29"/>
      <c r="H12" s="48" t="s">
        <v>26</v>
      </c>
      <c r="I12" s="49" t="s">
        <v>26</v>
      </c>
      <c r="J12" s="49" t="s">
        <v>26</v>
      </c>
      <c r="K12" s="49" t="s">
        <v>26</v>
      </c>
      <c r="L12" s="49" t="s">
        <v>26</v>
      </c>
      <c r="M12" s="50" t="s">
        <v>26</v>
      </c>
      <c r="N12" s="51"/>
      <c r="O12" s="52"/>
      <c r="P12" s="52"/>
      <c r="Q12" s="52"/>
      <c r="R12" s="53"/>
      <c r="S12" s="54">
        <v>1</v>
      </c>
      <c r="T12" s="52">
        <v>2</v>
      </c>
      <c r="U12" s="52">
        <v>2</v>
      </c>
      <c r="V12" s="52">
        <v>2</v>
      </c>
      <c r="W12" s="53">
        <v>2</v>
      </c>
      <c r="X12" s="48" t="s">
        <v>43</v>
      </c>
      <c r="Y12" s="49" t="s">
        <v>43</v>
      </c>
      <c r="Z12" s="50" t="s">
        <v>43</v>
      </c>
      <c r="AA12" s="48">
        <v>2</v>
      </c>
      <c r="AB12" s="55" t="s">
        <v>31</v>
      </c>
      <c r="AC12" s="56">
        <v>1</v>
      </c>
      <c r="AH12" t="s">
        <v>51</v>
      </c>
    </row>
    <row r="13" spans="2:34" ht="15">
      <c r="B13" s="30" t="s">
        <v>80</v>
      </c>
      <c r="C13" s="31" t="s">
        <v>24</v>
      </c>
      <c r="D13" s="31" t="s">
        <v>68</v>
      </c>
      <c r="E13" s="32">
        <v>21345</v>
      </c>
      <c r="F13" s="32" t="s">
        <v>82</v>
      </c>
      <c r="G13" s="32"/>
      <c r="H13" s="57" t="s">
        <v>26</v>
      </c>
      <c r="I13" s="58"/>
      <c r="J13" s="58" t="s">
        <v>26</v>
      </c>
      <c r="K13" s="58" t="s">
        <v>26</v>
      </c>
      <c r="L13" s="58" t="s">
        <v>26</v>
      </c>
      <c r="M13" s="59" t="s">
        <v>26</v>
      </c>
      <c r="N13" s="60"/>
      <c r="O13" s="61"/>
      <c r="P13" s="61"/>
      <c r="Q13" s="61"/>
      <c r="R13" s="62"/>
      <c r="S13" s="63">
        <v>2</v>
      </c>
      <c r="T13" s="61">
        <v>1</v>
      </c>
      <c r="U13" s="61">
        <v>1</v>
      </c>
      <c r="V13" s="61">
        <v>2</v>
      </c>
      <c r="W13" s="62">
        <v>1</v>
      </c>
      <c r="X13" s="57" t="s">
        <v>26</v>
      </c>
      <c r="Y13" s="58" t="s">
        <v>26</v>
      </c>
      <c r="Z13" s="59"/>
      <c r="AA13" s="57">
        <v>2</v>
      </c>
      <c r="AB13" s="64" t="s">
        <v>37</v>
      </c>
      <c r="AC13" s="65">
        <v>0</v>
      </c>
      <c r="AH13" t="s">
        <v>52</v>
      </c>
    </row>
    <row r="14" spans="2:34" ht="15">
      <c r="B14" s="27" t="s">
        <v>83</v>
      </c>
      <c r="C14" s="28" t="s">
        <v>24</v>
      </c>
      <c r="D14" s="28" t="s">
        <v>68</v>
      </c>
      <c r="E14" s="29">
        <v>54321</v>
      </c>
      <c r="F14" s="29" t="s">
        <v>84</v>
      </c>
      <c r="G14" s="29"/>
      <c r="H14" s="48" t="s">
        <v>26</v>
      </c>
      <c r="I14" s="49"/>
      <c r="J14" s="49"/>
      <c r="K14" s="49"/>
      <c r="L14" s="49"/>
      <c r="M14" s="50"/>
      <c r="N14" s="51"/>
      <c r="O14" s="52"/>
      <c r="P14" s="52"/>
      <c r="Q14" s="52"/>
      <c r="R14" s="53"/>
      <c r="S14" s="54">
        <v>2</v>
      </c>
      <c r="T14" s="52"/>
      <c r="U14" s="52"/>
      <c r="V14" s="52"/>
      <c r="W14" s="53"/>
      <c r="X14" s="48" t="s">
        <v>26</v>
      </c>
      <c r="Y14" s="49" t="s">
        <v>26</v>
      </c>
      <c r="Z14" s="50" t="s">
        <v>26</v>
      </c>
      <c r="AA14" s="48">
        <v>2</v>
      </c>
      <c r="AB14" s="55" t="s">
        <v>34</v>
      </c>
      <c r="AC14" s="56">
        <v>1</v>
      </c>
      <c r="AH14" t="s">
        <v>53</v>
      </c>
    </row>
    <row r="15" spans="2:34" ht="15">
      <c r="B15" s="30" t="s">
        <v>86</v>
      </c>
      <c r="C15" s="31" t="s">
        <v>24</v>
      </c>
      <c r="D15" s="31" t="s">
        <v>68</v>
      </c>
      <c r="E15" s="32">
        <v>45321</v>
      </c>
      <c r="F15" s="32" t="s">
        <v>85</v>
      </c>
      <c r="G15" s="32"/>
      <c r="H15" s="57" t="s">
        <v>26</v>
      </c>
      <c r="I15" s="58"/>
      <c r="J15" s="58" t="s">
        <v>26</v>
      </c>
      <c r="K15" s="58" t="s">
        <v>26</v>
      </c>
      <c r="L15" s="58"/>
      <c r="M15" s="59"/>
      <c r="N15" s="60"/>
      <c r="O15" s="61"/>
      <c r="P15" s="61"/>
      <c r="Q15" s="61"/>
      <c r="R15" s="62"/>
      <c r="S15" s="63">
        <v>3</v>
      </c>
      <c r="T15" s="61">
        <v>2</v>
      </c>
      <c r="U15" s="61">
        <v>2</v>
      </c>
      <c r="V15" s="61"/>
      <c r="W15" s="62"/>
      <c r="X15" s="57" t="s">
        <v>26</v>
      </c>
      <c r="Y15" s="58" t="s">
        <v>26</v>
      </c>
      <c r="Z15" s="59" t="s">
        <v>26</v>
      </c>
      <c r="AA15" s="57">
        <v>1</v>
      </c>
      <c r="AB15" s="64" t="s">
        <v>35</v>
      </c>
      <c r="AC15" s="65">
        <v>1</v>
      </c>
      <c r="AH15" t="s">
        <v>54</v>
      </c>
    </row>
    <row r="16" spans="2:34" ht="15">
      <c r="B16" s="27" t="s">
        <v>87</v>
      </c>
      <c r="C16" s="28" t="s">
        <v>24</v>
      </c>
      <c r="D16" s="28" t="s">
        <v>88</v>
      </c>
      <c r="E16" s="29">
        <v>32145</v>
      </c>
      <c r="F16" s="29" t="s">
        <v>89</v>
      </c>
      <c r="G16" s="29"/>
      <c r="H16" s="48" t="s">
        <v>26</v>
      </c>
      <c r="I16" s="49"/>
      <c r="J16" s="49" t="s">
        <v>26</v>
      </c>
      <c r="K16" s="49" t="s">
        <v>26</v>
      </c>
      <c r="L16" s="49" t="s">
        <v>26</v>
      </c>
      <c r="M16" s="50" t="s">
        <v>26</v>
      </c>
      <c r="N16" s="51"/>
      <c r="O16" s="52"/>
      <c r="P16" s="52"/>
      <c r="Q16" s="52"/>
      <c r="R16" s="53"/>
      <c r="S16" s="54"/>
      <c r="T16" s="52"/>
      <c r="U16" s="52"/>
      <c r="V16" s="52"/>
      <c r="W16" s="53"/>
      <c r="X16" s="48" t="s">
        <v>26</v>
      </c>
      <c r="Y16" s="49" t="s">
        <v>26</v>
      </c>
      <c r="Z16" s="50" t="s">
        <v>26</v>
      </c>
      <c r="AA16" s="48">
        <v>1</v>
      </c>
      <c r="AB16" s="55" t="s">
        <v>31</v>
      </c>
      <c r="AC16" s="56">
        <v>2</v>
      </c>
      <c r="AH16" t="s">
        <v>55</v>
      </c>
    </row>
    <row r="17" spans="2:34" ht="15">
      <c r="B17" s="30" t="s">
        <v>90</v>
      </c>
      <c r="C17" s="31" t="s">
        <v>24</v>
      </c>
      <c r="D17" s="31" t="s">
        <v>68</v>
      </c>
      <c r="E17" s="32">
        <v>23151</v>
      </c>
      <c r="F17" s="32" t="s">
        <v>91</v>
      </c>
      <c r="G17" s="32"/>
      <c r="H17" s="57" t="s">
        <v>26</v>
      </c>
      <c r="I17" s="58" t="s">
        <v>26</v>
      </c>
      <c r="J17" s="58" t="s">
        <v>26</v>
      </c>
      <c r="K17" s="58" t="s">
        <v>26</v>
      </c>
      <c r="L17" s="58" t="s">
        <v>26</v>
      </c>
      <c r="M17" s="59" t="s">
        <v>26</v>
      </c>
      <c r="N17" s="60"/>
      <c r="O17" s="61"/>
      <c r="P17" s="61"/>
      <c r="Q17" s="61"/>
      <c r="R17" s="62"/>
      <c r="S17" s="63">
        <v>3</v>
      </c>
      <c r="T17" s="61"/>
      <c r="U17" s="61"/>
      <c r="V17" s="61">
        <v>1</v>
      </c>
      <c r="W17" s="62">
        <v>2</v>
      </c>
      <c r="X17" s="57" t="s">
        <v>26</v>
      </c>
      <c r="Y17" s="58" t="s">
        <v>26</v>
      </c>
      <c r="Z17" s="59" t="s">
        <v>26</v>
      </c>
      <c r="AA17" s="57">
        <v>1</v>
      </c>
      <c r="AB17" s="64" t="s">
        <v>34</v>
      </c>
      <c r="AC17" s="65">
        <v>1</v>
      </c>
      <c r="AH17" t="s">
        <v>56</v>
      </c>
    </row>
    <row r="18" spans="2:34" ht="15">
      <c r="B18" s="27"/>
      <c r="C18" s="28"/>
      <c r="D18" s="28"/>
      <c r="E18" s="29"/>
      <c r="F18" s="29"/>
      <c r="G18" s="29"/>
      <c r="H18" s="48"/>
      <c r="I18" s="49"/>
      <c r="J18" s="49"/>
      <c r="K18" s="49"/>
      <c r="L18" s="49"/>
      <c r="M18" s="50"/>
      <c r="N18" s="51"/>
      <c r="O18" s="52"/>
      <c r="P18" s="52"/>
      <c r="Q18" s="52"/>
      <c r="R18" s="53"/>
      <c r="S18" s="54"/>
      <c r="T18" s="52"/>
      <c r="U18" s="52"/>
      <c r="V18" s="52"/>
      <c r="W18" s="53"/>
      <c r="X18" s="48"/>
      <c r="Y18" s="49"/>
      <c r="Z18" s="50"/>
      <c r="AA18" s="48"/>
      <c r="AB18" s="55"/>
      <c r="AC18" s="56"/>
      <c r="AH18" t="s">
        <v>57</v>
      </c>
    </row>
    <row r="19" spans="2:34" ht="15">
      <c r="B19" s="30"/>
      <c r="C19" s="31"/>
      <c r="D19" s="31"/>
      <c r="E19" s="32"/>
      <c r="F19" s="32"/>
      <c r="G19" s="32"/>
      <c r="H19" s="57"/>
      <c r="I19" s="58"/>
      <c r="J19" s="58"/>
      <c r="K19" s="58"/>
      <c r="L19" s="58"/>
      <c r="M19" s="59"/>
      <c r="N19" s="60"/>
      <c r="O19" s="61"/>
      <c r="P19" s="61"/>
      <c r="Q19" s="61"/>
      <c r="R19" s="62"/>
      <c r="S19" s="63"/>
      <c r="T19" s="61"/>
      <c r="U19" s="61"/>
      <c r="V19" s="61"/>
      <c r="W19" s="62"/>
      <c r="X19" s="57"/>
      <c r="Y19" s="58"/>
      <c r="Z19" s="59"/>
      <c r="AA19" s="57"/>
      <c r="AB19" s="64"/>
      <c r="AC19" s="65"/>
      <c r="AH19" t="s">
        <v>58</v>
      </c>
    </row>
    <row r="20" spans="2:34" ht="15">
      <c r="B20" s="27"/>
      <c r="C20" s="28"/>
      <c r="D20" s="28"/>
      <c r="E20" s="29"/>
      <c r="F20" s="29"/>
      <c r="G20" s="29"/>
      <c r="H20" s="48"/>
      <c r="I20" s="49"/>
      <c r="J20" s="49"/>
      <c r="K20" s="49"/>
      <c r="L20" s="49"/>
      <c r="M20" s="50"/>
      <c r="N20" s="51"/>
      <c r="O20" s="52"/>
      <c r="P20" s="52"/>
      <c r="Q20" s="52"/>
      <c r="R20" s="53"/>
      <c r="S20" s="54"/>
      <c r="T20" s="52"/>
      <c r="U20" s="52"/>
      <c r="V20" s="52"/>
      <c r="W20" s="53"/>
      <c r="X20" s="48"/>
      <c r="Y20" s="49"/>
      <c r="Z20" s="50"/>
      <c r="AA20" s="48"/>
      <c r="AB20" s="55"/>
      <c r="AC20" s="56"/>
      <c r="AH20" t="s">
        <v>59</v>
      </c>
    </row>
    <row r="21" spans="2:34" ht="15">
      <c r="B21" s="30"/>
      <c r="C21" s="31"/>
      <c r="D21" s="31"/>
      <c r="E21" s="32"/>
      <c r="F21" s="32"/>
      <c r="G21" s="32"/>
      <c r="H21" s="57"/>
      <c r="I21" s="58"/>
      <c r="J21" s="58"/>
      <c r="K21" s="58"/>
      <c r="L21" s="58"/>
      <c r="M21" s="59"/>
      <c r="N21" s="60"/>
      <c r="O21" s="61"/>
      <c r="P21" s="61"/>
      <c r="Q21" s="61"/>
      <c r="R21" s="62"/>
      <c r="S21" s="63"/>
      <c r="T21" s="61"/>
      <c r="U21" s="61"/>
      <c r="V21" s="61"/>
      <c r="W21" s="62"/>
      <c r="X21" s="57"/>
      <c r="Y21" s="58"/>
      <c r="Z21" s="59"/>
      <c r="AA21" s="57"/>
      <c r="AB21" s="64"/>
      <c r="AC21" s="65"/>
      <c r="AH21" t="s">
        <v>60</v>
      </c>
    </row>
    <row r="22" spans="2:34" ht="15">
      <c r="B22" s="27"/>
      <c r="C22" s="28"/>
      <c r="D22" s="28"/>
      <c r="E22" s="29"/>
      <c r="F22" s="29"/>
      <c r="G22" s="29"/>
      <c r="H22" s="48"/>
      <c r="I22" s="49"/>
      <c r="J22" s="49"/>
      <c r="K22" s="49"/>
      <c r="L22" s="49"/>
      <c r="M22" s="50"/>
      <c r="N22" s="51"/>
      <c r="O22" s="52"/>
      <c r="P22" s="52"/>
      <c r="Q22" s="52"/>
      <c r="R22" s="53"/>
      <c r="S22" s="54"/>
      <c r="T22" s="52"/>
      <c r="U22" s="52"/>
      <c r="V22" s="52"/>
      <c r="W22" s="53"/>
      <c r="X22" s="48"/>
      <c r="Y22" s="49"/>
      <c r="Z22" s="50"/>
      <c r="AA22" s="48"/>
      <c r="AB22" s="55"/>
      <c r="AC22" s="56"/>
      <c r="AH22" t="s">
        <v>61</v>
      </c>
    </row>
    <row r="23" spans="2:34" ht="15">
      <c r="B23" s="30"/>
      <c r="C23" s="31"/>
      <c r="D23" s="31"/>
      <c r="E23" s="32"/>
      <c r="F23" s="32"/>
      <c r="G23" s="32"/>
      <c r="H23" s="57"/>
      <c r="I23" s="58"/>
      <c r="J23" s="58"/>
      <c r="K23" s="58"/>
      <c r="L23" s="58"/>
      <c r="M23" s="59"/>
      <c r="N23" s="60"/>
      <c r="O23" s="61"/>
      <c r="P23" s="61"/>
      <c r="Q23" s="61"/>
      <c r="R23" s="62"/>
      <c r="S23" s="63"/>
      <c r="T23" s="61"/>
      <c r="U23" s="61"/>
      <c r="V23" s="61"/>
      <c r="W23" s="62"/>
      <c r="X23" s="57"/>
      <c r="Y23" s="58"/>
      <c r="Z23" s="59"/>
      <c r="AA23" s="57"/>
      <c r="AB23" s="64"/>
      <c r="AC23" s="65"/>
      <c r="AH23" t="s">
        <v>62</v>
      </c>
    </row>
    <row r="24" spans="2:34" ht="15">
      <c r="B24" s="27"/>
      <c r="C24" s="28"/>
      <c r="D24" s="28"/>
      <c r="E24" s="29"/>
      <c r="F24" s="29"/>
      <c r="G24" s="29"/>
      <c r="H24" s="48"/>
      <c r="I24" s="49"/>
      <c r="J24" s="49"/>
      <c r="K24" s="49"/>
      <c r="L24" s="49"/>
      <c r="M24" s="50"/>
      <c r="N24" s="51"/>
      <c r="O24" s="52"/>
      <c r="P24" s="52"/>
      <c r="Q24" s="52"/>
      <c r="R24" s="53"/>
      <c r="S24" s="54"/>
      <c r="T24" s="52"/>
      <c r="U24" s="52"/>
      <c r="V24" s="52"/>
      <c r="W24" s="53"/>
      <c r="X24" s="48"/>
      <c r="Y24" s="49"/>
      <c r="Z24" s="50"/>
      <c r="AA24" s="48"/>
      <c r="AB24" s="55"/>
      <c r="AC24" s="56"/>
      <c r="AH24" t="s">
        <v>63</v>
      </c>
    </row>
    <row r="25" spans="2:34" ht="15">
      <c r="B25" s="30"/>
      <c r="C25" s="31"/>
      <c r="D25" s="31"/>
      <c r="E25" s="32"/>
      <c r="F25" s="32"/>
      <c r="G25" s="32"/>
      <c r="H25" s="57"/>
      <c r="I25" s="58"/>
      <c r="J25" s="58"/>
      <c r="K25" s="58"/>
      <c r="L25" s="58"/>
      <c r="M25" s="59"/>
      <c r="N25" s="60"/>
      <c r="O25" s="61"/>
      <c r="P25" s="61"/>
      <c r="Q25" s="61"/>
      <c r="R25" s="62"/>
      <c r="S25" s="63"/>
      <c r="T25" s="61"/>
      <c r="U25" s="61"/>
      <c r="V25" s="61"/>
      <c r="W25" s="62"/>
      <c r="X25" s="57"/>
      <c r="Y25" s="58"/>
      <c r="Z25" s="59"/>
      <c r="AA25" s="57"/>
      <c r="AB25" s="64"/>
      <c r="AC25" s="65"/>
      <c r="AH25" t="s">
        <v>64</v>
      </c>
    </row>
    <row r="26" spans="2:34" ht="15">
      <c r="B26" s="27"/>
      <c r="C26" s="28"/>
      <c r="D26" s="28"/>
      <c r="E26" s="29"/>
      <c r="F26" s="29"/>
      <c r="G26" s="29"/>
      <c r="H26" s="48"/>
      <c r="I26" s="49"/>
      <c r="J26" s="49"/>
      <c r="K26" s="49"/>
      <c r="L26" s="49"/>
      <c r="M26" s="50"/>
      <c r="N26" s="51"/>
      <c r="O26" s="52"/>
      <c r="P26" s="52"/>
      <c r="Q26" s="52"/>
      <c r="R26" s="53"/>
      <c r="S26" s="54"/>
      <c r="T26" s="52"/>
      <c r="U26" s="52"/>
      <c r="V26" s="52"/>
      <c r="W26" s="53"/>
      <c r="X26" s="48"/>
      <c r="Y26" s="49"/>
      <c r="Z26" s="50"/>
      <c r="AA26" s="48"/>
      <c r="AB26" s="55"/>
      <c r="AC26" s="56"/>
      <c r="AH26" t="s">
        <v>65</v>
      </c>
    </row>
    <row r="27" spans="2:34" ht="15">
      <c r="B27" s="30"/>
      <c r="C27" s="31"/>
      <c r="D27" s="31"/>
      <c r="E27" s="32"/>
      <c r="F27" s="32"/>
      <c r="G27" s="32"/>
      <c r="H27" s="57"/>
      <c r="I27" s="58"/>
      <c r="J27" s="58"/>
      <c r="K27" s="58"/>
      <c r="L27" s="58"/>
      <c r="M27" s="59"/>
      <c r="N27" s="60"/>
      <c r="O27" s="61"/>
      <c r="P27" s="61"/>
      <c r="Q27" s="61"/>
      <c r="R27" s="62"/>
      <c r="S27" s="63"/>
      <c r="T27" s="61"/>
      <c r="U27" s="61"/>
      <c r="V27" s="61"/>
      <c r="W27" s="62"/>
      <c r="X27" s="57"/>
      <c r="Y27" s="58"/>
      <c r="Z27" s="59"/>
      <c r="AA27" s="57"/>
      <c r="AB27" s="64"/>
      <c r="AC27" s="65"/>
      <c r="AH27" t="s">
        <v>66</v>
      </c>
    </row>
    <row r="28" spans="2:29" ht="15">
      <c r="B28" s="27"/>
      <c r="C28" s="28"/>
      <c r="D28" s="28"/>
      <c r="E28" s="29"/>
      <c r="F28" s="29"/>
      <c r="G28" s="29"/>
      <c r="H28" s="48"/>
      <c r="I28" s="49"/>
      <c r="J28" s="49"/>
      <c r="K28" s="49"/>
      <c r="L28" s="49"/>
      <c r="M28" s="50"/>
      <c r="N28" s="51"/>
      <c r="O28" s="52"/>
      <c r="P28" s="52"/>
      <c r="Q28" s="52"/>
      <c r="R28" s="53"/>
      <c r="S28" s="54"/>
      <c r="T28" s="52"/>
      <c r="U28" s="52"/>
      <c r="V28" s="52"/>
      <c r="W28" s="53"/>
      <c r="X28" s="48"/>
      <c r="Y28" s="49"/>
      <c r="Z28" s="50"/>
      <c r="AA28" s="48"/>
      <c r="AB28" s="55"/>
      <c r="AC28" s="56"/>
    </row>
    <row r="29" spans="2:29" ht="15">
      <c r="B29" s="30"/>
      <c r="C29" s="31"/>
      <c r="D29" s="31"/>
      <c r="E29" s="32"/>
      <c r="F29" s="32"/>
      <c r="G29" s="32"/>
      <c r="H29" s="57"/>
      <c r="I29" s="58"/>
      <c r="J29" s="58"/>
      <c r="K29" s="58"/>
      <c r="L29" s="58"/>
      <c r="M29" s="59"/>
      <c r="N29" s="60"/>
      <c r="O29" s="61"/>
      <c r="P29" s="61"/>
      <c r="Q29" s="61"/>
      <c r="R29" s="62"/>
      <c r="S29" s="63"/>
      <c r="T29" s="61"/>
      <c r="U29" s="61"/>
      <c r="V29" s="61"/>
      <c r="W29" s="62"/>
      <c r="X29" s="57"/>
      <c r="Y29" s="58"/>
      <c r="Z29" s="59"/>
      <c r="AA29" s="57"/>
      <c r="AB29" s="64"/>
      <c r="AC29" s="65"/>
    </row>
    <row r="30" spans="2:29" ht="15">
      <c r="B30" s="27"/>
      <c r="C30" s="28"/>
      <c r="D30" s="28"/>
      <c r="E30" s="29"/>
      <c r="F30" s="29"/>
      <c r="G30" s="29"/>
      <c r="H30" s="48"/>
      <c r="I30" s="49"/>
      <c r="J30" s="49"/>
      <c r="K30" s="49"/>
      <c r="L30" s="49"/>
      <c r="M30" s="50"/>
      <c r="N30" s="51"/>
      <c r="O30" s="52"/>
      <c r="P30" s="52"/>
      <c r="Q30" s="52"/>
      <c r="R30" s="53"/>
      <c r="S30" s="54"/>
      <c r="T30" s="52"/>
      <c r="U30" s="52"/>
      <c r="V30" s="52"/>
      <c r="W30" s="53"/>
      <c r="X30" s="48"/>
      <c r="Y30" s="49"/>
      <c r="Z30" s="50"/>
      <c r="AA30" s="48"/>
      <c r="AB30" s="55"/>
      <c r="AC30" s="56"/>
    </row>
    <row r="31" spans="2:29" ht="15">
      <c r="B31" s="30"/>
      <c r="C31" s="31"/>
      <c r="D31" s="31"/>
      <c r="E31" s="32"/>
      <c r="F31" s="32"/>
      <c r="G31" s="32"/>
      <c r="H31" s="57"/>
      <c r="I31" s="58"/>
      <c r="J31" s="58"/>
      <c r="K31" s="58"/>
      <c r="L31" s="58"/>
      <c r="M31" s="59"/>
      <c r="N31" s="60"/>
      <c r="O31" s="61"/>
      <c r="P31" s="61"/>
      <c r="Q31" s="61"/>
      <c r="R31" s="62"/>
      <c r="S31" s="63"/>
      <c r="T31" s="61"/>
      <c r="U31" s="61"/>
      <c r="V31" s="61"/>
      <c r="W31" s="62"/>
      <c r="X31" s="57"/>
      <c r="Y31" s="58"/>
      <c r="Z31" s="59"/>
      <c r="AA31" s="57"/>
      <c r="AB31" s="64"/>
      <c r="AC31" s="65"/>
    </row>
    <row r="32" spans="2:34" ht="15">
      <c r="B32" s="27"/>
      <c r="C32" s="28"/>
      <c r="D32" s="28"/>
      <c r="E32" s="29"/>
      <c r="F32" s="29"/>
      <c r="G32" s="29"/>
      <c r="H32" s="48"/>
      <c r="I32" s="49"/>
      <c r="J32" s="49"/>
      <c r="K32" s="49"/>
      <c r="L32" s="49"/>
      <c r="M32" s="50"/>
      <c r="N32" s="51"/>
      <c r="O32" s="52"/>
      <c r="P32" s="52"/>
      <c r="Q32" s="52"/>
      <c r="R32" s="53"/>
      <c r="S32" s="54"/>
      <c r="T32" s="52"/>
      <c r="U32" s="52"/>
      <c r="V32" s="52"/>
      <c r="W32" s="53"/>
      <c r="X32" s="48"/>
      <c r="Y32" s="49"/>
      <c r="Z32" s="50"/>
      <c r="AA32" s="48"/>
      <c r="AB32" s="55"/>
      <c r="AC32" s="56"/>
      <c r="AH32" t="s">
        <v>26</v>
      </c>
    </row>
    <row r="33" spans="2:34" ht="15">
      <c r="B33" s="30"/>
      <c r="C33" s="31"/>
      <c r="D33" s="31"/>
      <c r="E33" s="32"/>
      <c r="F33" s="32"/>
      <c r="G33" s="32"/>
      <c r="H33" s="57"/>
      <c r="I33" s="58"/>
      <c r="J33" s="58"/>
      <c r="K33" s="58"/>
      <c r="L33" s="58"/>
      <c r="M33" s="59"/>
      <c r="N33" s="60"/>
      <c r="O33" s="61"/>
      <c r="P33" s="61"/>
      <c r="Q33" s="61"/>
      <c r="R33" s="62"/>
      <c r="S33" s="63"/>
      <c r="T33" s="61"/>
      <c r="U33" s="61"/>
      <c r="V33" s="61"/>
      <c r="W33" s="62"/>
      <c r="X33" s="57"/>
      <c r="Y33" s="58"/>
      <c r="Z33" s="59"/>
      <c r="AA33" s="57"/>
      <c r="AB33" s="64"/>
      <c r="AC33" s="65"/>
      <c r="AH33" t="s">
        <v>43</v>
      </c>
    </row>
    <row r="34" spans="2:29" ht="15">
      <c r="B34" s="27"/>
      <c r="C34" s="28"/>
      <c r="D34" s="28"/>
      <c r="E34" s="29"/>
      <c r="F34" s="29"/>
      <c r="G34" s="29"/>
      <c r="H34" s="48"/>
      <c r="I34" s="49"/>
      <c r="J34" s="49"/>
      <c r="K34" s="49"/>
      <c r="L34" s="49"/>
      <c r="M34" s="50"/>
      <c r="N34" s="51"/>
      <c r="O34" s="52"/>
      <c r="P34" s="52"/>
      <c r="Q34" s="52"/>
      <c r="R34" s="53"/>
      <c r="S34" s="54"/>
      <c r="T34" s="52"/>
      <c r="U34" s="52"/>
      <c r="V34" s="52"/>
      <c r="W34" s="53"/>
      <c r="X34" s="48"/>
      <c r="Y34" s="49"/>
      <c r="Z34" s="50"/>
      <c r="AA34" s="48"/>
      <c r="AB34" s="55"/>
      <c r="AC34" s="56"/>
    </row>
    <row r="35" spans="2:29" ht="15.75" thickBot="1">
      <c r="B35" s="33"/>
      <c r="C35" s="34"/>
      <c r="D35" s="34"/>
      <c r="E35" s="35"/>
      <c r="F35" s="35"/>
      <c r="G35" s="35"/>
      <c r="H35" s="66"/>
      <c r="I35" s="67"/>
      <c r="J35" s="67"/>
      <c r="K35" s="67"/>
      <c r="L35" s="67"/>
      <c r="M35" s="68"/>
      <c r="N35" s="69"/>
      <c r="O35" s="70"/>
      <c r="P35" s="70"/>
      <c r="Q35" s="70"/>
      <c r="R35" s="71"/>
      <c r="S35" s="72"/>
      <c r="T35" s="70"/>
      <c r="U35" s="70"/>
      <c r="V35" s="70"/>
      <c r="W35" s="71"/>
      <c r="X35" s="66"/>
      <c r="Y35" s="67"/>
      <c r="Z35" s="68"/>
      <c r="AA35" s="66"/>
      <c r="AB35" s="73"/>
      <c r="AC35" s="74"/>
    </row>
    <row r="36" spans="8:29" ht="15" hidden="1">
      <c r="H36">
        <f aca="true" t="shared" si="0" ref="H36:M36">COUNTA(H11:H35)</f>
        <v>7</v>
      </c>
      <c r="I36">
        <f t="shared" si="0"/>
        <v>3</v>
      </c>
      <c r="J36">
        <f t="shared" si="0"/>
        <v>6</v>
      </c>
      <c r="K36">
        <f t="shared" si="0"/>
        <v>6</v>
      </c>
      <c r="L36">
        <f t="shared" si="0"/>
        <v>5</v>
      </c>
      <c r="M36">
        <f t="shared" si="0"/>
        <v>5</v>
      </c>
      <c r="N36">
        <f>IF(COUNTA(N11:N35)=D41,1,0)</f>
        <v>0</v>
      </c>
      <c r="O36">
        <f>IF(COUNTA(O11:O35)=D41,1,0)</f>
        <v>0</v>
      </c>
      <c r="P36">
        <f>IF(COUNTA(P11:P35)=D41,1,0)</f>
        <v>0</v>
      </c>
      <c r="Q36">
        <f>IF(COUNTA(Q11:Q35)=D41,1,0)</f>
        <v>0</v>
      </c>
      <c r="R36">
        <f>IF(COUNTA(R11:R35)=D41,1,0)</f>
        <v>0</v>
      </c>
      <c r="S36">
        <f>IF(COUNTIF(S11:S35,1)=D42,1,0)+IF(COUNTIF(S11:S35,2)=D42,1,0)+IF(COUNTIF(S11:S35,3)=D42,1,0)+IF(COUNTIF(S11:S35,4)=D42,1,0)+IF(COUNTIF(S11:S35,5)=D42,1,0)+IF(COUNTIF(S11:S35,6)=D42,1,0)+IF(COUNTIF(S11:S35,7)=D42,1,0)+IF(COUNTIF(S11:S35,8)=D42,1,0)+IF(COUNTIF(S11:S35,9)=D42,1,0)+IF(COUNTIF(S11:S35,10)=D42,1,0)+IF(COUNTIF(S11:S35,11)=D42,1,0)+IF(COUNTIF(S11:S35,12)=D42,1,0)</f>
        <v>3</v>
      </c>
      <c r="T36">
        <f>IF(COUNTIF(T11:T35,1)=D42,1,0)+IF(COUNTIF(T11:T35,2)=D42,1,0)+IF(COUNTIF(T11:T35,3)=D42,1,0)+IF(COUNTIF(T11:T35,4)=D42,1,0)+IF(COUNTIF(T11:T35,5)=D42,1,0)+IF(COUNTIF(T11:T35,6)=D42,1,0)+IF(COUNTIF(T11:T35,7)=D42,1,0)+IF(COUNTIF(T11:T35,8)=D42,1,0)+IF(COUNTIF(T11:T35,9)=D42,1,0)+IF(COUNTIF(T11:T35,10)=D42,1,0)+IF(COUNTIF(T11:T35,11)=D42,1,0)+IF(COUNTIF(T11:T35,12)=D42,1,0)</f>
        <v>2</v>
      </c>
      <c r="U36">
        <f>IF(COUNTIF(U11:U35,1)=D42,1,0)+IF(COUNTIF(U11:U35,2)=D42,1,0)+IF(COUNTIF(U11:U35,3)=D42,1,0)+IF(COUNTIF(U11:U35,4)=D42,1,0)+IF(COUNTIF(U11:U35,5)=D42,1,0)+IF(COUNTIF(U11:U35,6)=D42,1,0)+IF(COUNTIF(U11:U35,7)=D42,1,0)+IF(COUNTIF(U11:U35,8)=D42,1,0)+IF(COUNTIF(U11:U35,9)=D42,1,0)+IF(COUNTIF(U11:U35,10)=D42,1,0)+IF(COUNTIF(U11:U35,11)=D42,1,0)+IF(COUNTIF(U11:U35,12)=D42,1,0)</f>
        <v>2</v>
      </c>
      <c r="V36">
        <f>IF(COUNTIF(V11:V35,1)=D42,1,0)+IF(COUNTIF(V11:V35,2)=D42,1,0)+IF(COUNTIF(V11:V35,3)=D42,1,0)+IF(COUNTIF(V11:V35,4)=D42,1,0)+IF(COUNTIF(V11:V35,5)=D42,1,0)+IF(COUNTIF(V11:V35,6)=D42,1,0)+IF(COUNTIF(V11:V35,7)=D42,1,0)+IF(COUNTIF(V11:V35,8)=D42,1,0)+IF(COUNTIF(V11:V35,9)=D42,1,0)+IF(COUNTIF(V11:V35,10)=D42,1,0)+IF(COUNTIF(V11:V35,11)=D42,1,0)+IF(COUNTIF(V11:V35,12)=D42,1,0)</f>
        <v>2</v>
      </c>
      <c r="W36">
        <f>IF(COUNTIF(W11:W35,1)=D42,1,0)+IF(COUNTIF(W11:W35,2)=D42,1,0)+IF(COUNTIF(W11:W35,3)=D42,1,0)+IF(COUNTIF(W11:W35,4)=D42,1,0)+IF(COUNTIF(W11:W35,5)=D42,1,0)+IF(COUNTIF(W11:W35,6)=D42,1,0)+IF(COUNTIF(W11:W35,7)=D42,1,0)+IF(COUNTIF(W11:W35,8)=D42,1,0)+IF(COUNTIF(W11:W35,9)=D42,1,0)+IF(COUNTIF(W11:W35,10)=D42,1,0)+IF(COUNTIF(W11:W35,11)=D42,1,0)+IF(COUNTIF(W11:W35,12)=D42,1,0)</f>
        <v>2</v>
      </c>
      <c r="X36">
        <f>COUNTA(X11:X35)</f>
        <v>7</v>
      </c>
      <c r="Y36">
        <f>COUNTA(Y11:Y35)</f>
        <v>7</v>
      </c>
      <c r="Z36">
        <f>COUNTA(Z11:Z35)</f>
        <v>6</v>
      </c>
      <c r="AC36">
        <f>SUM(AC11:AC35)</f>
        <v>8</v>
      </c>
    </row>
    <row r="37" spans="14:18" ht="15" hidden="1">
      <c r="N37">
        <f>COUNTA(N11:N35)</f>
        <v>0</v>
      </c>
      <c r="O37">
        <f>COUNTA(O11:O35)</f>
        <v>0</v>
      </c>
      <c r="P37">
        <f>COUNTA(P11:P35)</f>
        <v>0</v>
      </c>
      <c r="Q37">
        <f>COUNTA(Q11:Q35)</f>
        <v>0</v>
      </c>
      <c r="R37">
        <f>COUNTA(R11:R35)</f>
        <v>0</v>
      </c>
    </row>
    <row r="38" ht="15.75" thickBot="1"/>
    <row r="39" spans="3:25" ht="15.75" thickBot="1">
      <c r="C39" s="13" t="s">
        <v>71</v>
      </c>
      <c r="D39" s="16"/>
      <c r="E39" s="17" t="s">
        <v>21</v>
      </c>
      <c r="F39" s="18"/>
      <c r="G39" s="13" t="s">
        <v>40</v>
      </c>
      <c r="H39" s="19"/>
      <c r="I39" s="18"/>
      <c r="J39" s="223" t="s">
        <v>69</v>
      </c>
      <c r="K39" s="223"/>
      <c r="L39" s="224"/>
      <c r="M39" s="14"/>
      <c r="N39" s="20"/>
      <c r="O39" s="14"/>
      <c r="P39" s="15" t="s">
        <v>33</v>
      </c>
      <c r="Q39" s="19"/>
      <c r="R39" s="260" t="s">
        <v>21</v>
      </c>
      <c r="S39" s="224"/>
      <c r="T39" s="260" t="s">
        <v>70</v>
      </c>
      <c r="U39" s="224"/>
      <c r="V39" s="18"/>
      <c r="W39" s="267" t="s">
        <v>69</v>
      </c>
      <c r="X39" s="268"/>
      <c r="Y39" s="269"/>
    </row>
    <row r="40" spans="3:25" ht="15">
      <c r="C40" s="75" t="s">
        <v>32</v>
      </c>
      <c r="D40" s="76"/>
      <c r="E40" s="77">
        <f>SUM(H36:M36)</f>
        <v>32</v>
      </c>
      <c r="F40" s="78" t="s">
        <v>39</v>
      </c>
      <c r="G40" s="305">
        <v>150</v>
      </c>
      <c r="H40" s="306"/>
      <c r="I40" s="79" t="s">
        <v>38</v>
      </c>
      <c r="J40" s="307">
        <f>E40*G40</f>
        <v>4800</v>
      </c>
      <c r="K40" s="308"/>
      <c r="L40" s="309"/>
      <c r="M40" s="4"/>
      <c r="N40" s="4"/>
      <c r="O40" s="4"/>
      <c r="P40" s="310" t="s">
        <v>34</v>
      </c>
      <c r="Q40" s="306"/>
      <c r="R40" s="89">
        <f>SUMIF(AB11:AB35,P40,AA11:AA35)</f>
        <v>3</v>
      </c>
      <c r="S40" s="77" t="s">
        <v>39</v>
      </c>
      <c r="T40" s="311">
        <v>90</v>
      </c>
      <c r="U40" s="312"/>
      <c r="V40" s="79" t="s">
        <v>38</v>
      </c>
      <c r="W40" s="293">
        <f>R40*T40</f>
        <v>270</v>
      </c>
      <c r="X40" s="294"/>
      <c r="Y40" s="295"/>
    </row>
    <row r="41" spans="3:25" ht="15">
      <c r="C41" s="7" t="s">
        <v>7</v>
      </c>
      <c r="D41" s="8">
        <v>5</v>
      </c>
      <c r="E41" s="9">
        <f>SUM(N36:R36)</f>
        <v>0</v>
      </c>
      <c r="F41" s="10" t="s">
        <v>39</v>
      </c>
      <c r="G41" s="217">
        <v>250</v>
      </c>
      <c r="H41" s="218"/>
      <c r="I41" s="11" t="s">
        <v>38</v>
      </c>
      <c r="J41" s="296">
        <f>E41*G41</f>
        <v>0</v>
      </c>
      <c r="K41" s="297"/>
      <c r="L41" s="298"/>
      <c r="M41" s="5"/>
      <c r="N41" s="5"/>
      <c r="O41" s="5"/>
      <c r="P41" s="299" t="s">
        <v>35</v>
      </c>
      <c r="Q41" s="218"/>
      <c r="R41" s="23">
        <f>SUMIF(AB11:AB35,P41,AA11:AA35)</f>
        <v>1</v>
      </c>
      <c r="S41" s="9" t="s">
        <v>39</v>
      </c>
      <c r="T41" s="300">
        <v>90</v>
      </c>
      <c r="U41" s="301"/>
      <c r="V41" s="11" t="s">
        <v>38</v>
      </c>
      <c r="W41" s="302">
        <f>R41*T41</f>
        <v>90</v>
      </c>
      <c r="X41" s="303"/>
      <c r="Y41" s="304"/>
    </row>
    <row r="42" spans="3:25" ht="15">
      <c r="C42" s="80" t="s">
        <v>8</v>
      </c>
      <c r="D42" s="109">
        <v>2</v>
      </c>
      <c r="E42" s="81">
        <f>SUM(S36:W36)</f>
        <v>11</v>
      </c>
      <c r="F42" s="82" t="s">
        <v>39</v>
      </c>
      <c r="G42" s="315">
        <v>200</v>
      </c>
      <c r="H42" s="316"/>
      <c r="I42" s="83" t="s">
        <v>38</v>
      </c>
      <c r="J42" s="313">
        <f>E42*G42</f>
        <v>2200</v>
      </c>
      <c r="K42" s="314"/>
      <c r="L42" s="317"/>
      <c r="M42" s="5"/>
      <c r="N42" s="5"/>
      <c r="O42" s="5"/>
      <c r="P42" s="318" t="s">
        <v>36</v>
      </c>
      <c r="Q42" s="316"/>
      <c r="R42" s="90">
        <f>SUMIF(AB11:AB35,P42,AA11:AA35)</f>
        <v>2</v>
      </c>
      <c r="S42" s="81" t="s">
        <v>39</v>
      </c>
      <c r="T42" s="319">
        <v>90</v>
      </c>
      <c r="U42" s="320"/>
      <c r="V42" s="83" t="s">
        <v>38</v>
      </c>
      <c r="W42" s="313">
        <f>R42*T42</f>
        <v>180</v>
      </c>
      <c r="X42" s="314"/>
      <c r="Y42" s="295"/>
    </row>
    <row r="43" spans="3:25" ht="15">
      <c r="C43" s="7" t="s">
        <v>9</v>
      </c>
      <c r="D43" s="12"/>
      <c r="E43" s="9">
        <f>SUM(X36:Z36)</f>
        <v>20</v>
      </c>
      <c r="F43" s="10" t="s">
        <v>39</v>
      </c>
      <c r="G43" s="217">
        <v>75</v>
      </c>
      <c r="H43" s="218"/>
      <c r="I43" s="11" t="s">
        <v>38</v>
      </c>
      <c r="J43" s="296">
        <f>E43*G43</f>
        <v>1500</v>
      </c>
      <c r="K43" s="297"/>
      <c r="L43" s="298"/>
      <c r="M43" s="5"/>
      <c r="N43" s="5"/>
      <c r="O43" s="5"/>
      <c r="P43" s="299" t="s">
        <v>31</v>
      </c>
      <c r="Q43" s="218"/>
      <c r="R43" s="23">
        <f>SUMIF(AB11:AB35,P43,AA11:AA35)</f>
        <v>3</v>
      </c>
      <c r="S43" s="9" t="s">
        <v>39</v>
      </c>
      <c r="T43" s="300">
        <v>90</v>
      </c>
      <c r="U43" s="301"/>
      <c r="V43" s="11" t="s">
        <v>38</v>
      </c>
      <c r="W43" s="302">
        <f>R43*T43</f>
        <v>270</v>
      </c>
      <c r="X43" s="303"/>
      <c r="Y43" s="304"/>
    </row>
    <row r="44" spans="3:25" ht="15.75" thickBot="1">
      <c r="C44" s="84" t="s">
        <v>11</v>
      </c>
      <c r="D44" s="85"/>
      <c r="E44" s="86">
        <f>AC36</f>
        <v>8</v>
      </c>
      <c r="F44" s="87" t="s">
        <v>39</v>
      </c>
      <c r="G44" s="321">
        <v>20</v>
      </c>
      <c r="H44" s="266"/>
      <c r="I44" s="88" t="s">
        <v>38</v>
      </c>
      <c r="J44" s="202">
        <f>E44*G44</f>
        <v>160</v>
      </c>
      <c r="K44" s="203"/>
      <c r="L44" s="204"/>
      <c r="M44" s="5"/>
      <c r="N44" s="5"/>
      <c r="O44" s="5"/>
      <c r="P44" s="265" t="s">
        <v>37</v>
      </c>
      <c r="Q44" s="266"/>
      <c r="R44" s="91">
        <f>SUMIF(AB11:AB35,P44,AA11:AA35)</f>
        <v>2</v>
      </c>
      <c r="S44" s="86" t="s">
        <v>39</v>
      </c>
      <c r="T44" s="188">
        <v>90</v>
      </c>
      <c r="U44" s="189"/>
      <c r="V44" s="88" t="s">
        <v>38</v>
      </c>
      <c r="W44" s="202">
        <f>R44*T44</f>
        <v>180</v>
      </c>
      <c r="X44" s="203"/>
      <c r="Y44" s="246"/>
    </row>
    <row r="45" ht="15.75" thickBot="1"/>
    <row r="46" spans="3:25" ht="19.5" thickBot="1">
      <c r="C46" s="6" t="s">
        <v>94</v>
      </c>
      <c r="M46" s="3"/>
      <c r="N46" s="3"/>
      <c r="O46" s="3"/>
      <c r="P46" s="22" t="s">
        <v>41</v>
      </c>
      <c r="Q46" s="21"/>
      <c r="R46" s="21"/>
      <c r="S46" s="21"/>
      <c r="T46" s="21"/>
      <c r="U46" s="243">
        <f>SUM(J40:K44)+SUM(W40:X44)</f>
        <v>9650</v>
      </c>
      <c r="V46" s="244"/>
      <c r="W46" s="244"/>
      <c r="X46" s="244"/>
      <c r="Y46" s="245"/>
    </row>
    <row r="47" spans="3:25" ht="18.75">
      <c r="C47" s="6" t="s">
        <v>96</v>
      </c>
      <c r="U47" s="110"/>
      <c r="V47" s="110"/>
      <c r="W47" s="110"/>
      <c r="X47" s="110"/>
      <c r="Y47" s="3"/>
    </row>
    <row r="48" spans="3:22" ht="15.75">
      <c r="C48" s="6" t="s">
        <v>93</v>
      </c>
      <c r="J48" s="6"/>
      <c r="U48" s="3"/>
      <c r="V48" s="3"/>
    </row>
  </sheetData>
  <sheetProtection password="D396" sheet="1" formatCells="0" formatColumns="0" formatRows="0" insertColumns="0" insertRows="0" insertHyperlinks="0" deleteColumns="0" deleteRows="0" sort="0" autoFilter="0" pivotTables="0"/>
  <mergeCells count="47">
    <mergeCell ref="W44:Y44"/>
    <mergeCell ref="U46:Y46"/>
    <mergeCell ref="G44:H44"/>
    <mergeCell ref="J44:L44"/>
    <mergeCell ref="P44:Q44"/>
    <mergeCell ref="T44:U44"/>
    <mergeCell ref="W42:Y42"/>
    <mergeCell ref="G43:H43"/>
    <mergeCell ref="J43:L43"/>
    <mergeCell ref="P43:Q43"/>
    <mergeCell ref="T43:U43"/>
    <mergeCell ref="W43:Y43"/>
    <mergeCell ref="G42:H42"/>
    <mergeCell ref="J42:L42"/>
    <mergeCell ref="P42:Q42"/>
    <mergeCell ref="T42:U42"/>
    <mergeCell ref="W40:Y40"/>
    <mergeCell ref="G41:H41"/>
    <mergeCell ref="J41:L41"/>
    <mergeCell ref="P41:Q41"/>
    <mergeCell ref="T41:U41"/>
    <mergeCell ref="W41:Y41"/>
    <mergeCell ref="G40:H40"/>
    <mergeCell ref="J40:L40"/>
    <mergeCell ref="P40:Q40"/>
    <mergeCell ref="T40:U40"/>
    <mergeCell ref="AA9:AB9"/>
    <mergeCell ref="J39:L39"/>
    <mergeCell ref="R39:S39"/>
    <mergeCell ref="T39:U39"/>
    <mergeCell ref="W39:Y39"/>
    <mergeCell ref="H9:M9"/>
    <mergeCell ref="N9:R9"/>
    <mergeCell ref="S9:W9"/>
    <mergeCell ref="X9:Z9"/>
    <mergeCell ref="C4:E4"/>
    <mergeCell ref="F4:F6"/>
    <mergeCell ref="G4:V4"/>
    <mergeCell ref="C5:E5"/>
    <mergeCell ref="G5:V5"/>
    <mergeCell ref="C6:E6"/>
    <mergeCell ref="G6:V6"/>
    <mergeCell ref="C1:T1"/>
    <mergeCell ref="C2:E2"/>
    <mergeCell ref="G2:V2"/>
    <mergeCell ref="C3:E3"/>
    <mergeCell ref="G3:V3"/>
  </mergeCells>
  <conditionalFormatting sqref="S36:Z37 N36:R36">
    <cfRule type="cellIs" priority="1" dxfId="21" operator="greaterThan" stopIfTrue="1">
      <formula>0</formula>
    </cfRule>
  </conditionalFormatting>
  <conditionalFormatting sqref="S11:W35">
    <cfRule type="cellIs" priority="2" dxfId="22" operator="equal" stopIfTrue="1">
      <formula>9</formula>
    </cfRule>
    <cfRule type="cellIs" priority="3" dxfId="19" operator="equal" stopIfTrue="1">
      <formula>8</formula>
    </cfRule>
    <cfRule type="cellIs" priority="4" dxfId="16" operator="equal" stopIfTrue="1">
      <formula>7</formula>
    </cfRule>
  </conditionalFormatting>
  <conditionalFormatting sqref="N11:N35">
    <cfRule type="cellIs" priority="5" dxfId="15" operator="equal" stopIfTrue="1">
      <formula>"x"</formula>
    </cfRule>
  </conditionalFormatting>
  <conditionalFormatting sqref="O11:O35">
    <cfRule type="cellIs" priority="6" dxfId="16" operator="equal" stopIfTrue="1">
      <formula>"x"</formula>
    </cfRule>
  </conditionalFormatting>
  <conditionalFormatting sqref="P11:P35">
    <cfRule type="cellIs" priority="7" dxfId="17" operator="equal" stopIfTrue="1">
      <formula>"x"</formula>
    </cfRule>
  </conditionalFormatting>
  <conditionalFormatting sqref="Q11:Q35">
    <cfRule type="cellIs" priority="8" dxfId="18" operator="equal" stopIfTrue="1">
      <formula>"x"</formula>
    </cfRule>
  </conditionalFormatting>
  <conditionalFormatting sqref="R11:R35">
    <cfRule type="cellIs" priority="9" dxfId="19" operator="equal" stopIfTrue="1">
      <formula>"x"</formula>
    </cfRule>
  </conditionalFormatting>
  <conditionalFormatting sqref="N37:R37">
    <cfRule type="cellIs" priority="10" dxfId="20" operator="greaterThan" stopIfTrue="1">
      <formula>0</formula>
    </cfRule>
  </conditionalFormatting>
  <dataValidations count="7">
    <dataValidation type="list" allowBlank="1" showInputMessage="1" showErrorMessage="1" sqref="D11:D35">
      <formula1>"JSM,RM"</formula1>
    </dataValidation>
    <dataValidation type="list" allowBlank="1" showInputMessage="1" showErrorMessage="1" sqref="C2:E2">
      <formula1>$AH$5:$AH$27</formula1>
    </dataValidation>
    <dataValidation type="list" allowBlank="1" showInputMessage="1" showErrorMessage="1" sqref="AB11:AB35">
      <formula1>$P$40:$P$44</formula1>
    </dataValidation>
    <dataValidation type="list" allowBlank="1" showInputMessage="1" showErrorMessage="1" sqref="X11:Z35">
      <formula1>$AH$31:$AH$33</formula1>
    </dataValidation>
    <dataValidation type="list" allowBlank="1" showErrorMessage="1" errorTitle="Fel" error="Värdet ska vara mellan 1 och 12" sqref="S11:W35">
      <formula1>"1,2,3,4,5,6,7,8,9,10,11,12"</formula1>
    </dataValidation>
    <dataValidation type="list" allowBlank="1" showErrorMessage="1" errorTitle="Fel värde" error="Endast &quot;x&quot; är gilltigt i denna cell" sqref="H11:M35">
      <formula1>$AH$31:$AH$32</formula1>
    </dataValidation>
    <dataValidation type="list" operator="equal" allowBlank="1" showErrorMessage="1" errorTitle="Felvärde" error="Endast &quot;x&quot; är gilltigt i denna cell" sqref="N11:R35">
      <formula1>$AH$31:$AH$32</formula1>
    </dataValidation>
  </dataValidations>
  <hyperlinks>
    <hyperlink ref="G3" r:id="rId1" display="michael@mimax.se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Johansson</dc:creator>
  <cp:keywords/>
  <dc:description/>
  <cp:lastModifiedBy>Michael Johansson</cp:lastModifiedBy>
  <cp:lastPrinted>2010-05-03T14:12:05Z</cp:lastPrinted>
  <dcterms:created xsi:type="dcterms:W3CDTF">2010-04-14T12:16:20Z</dcterms:created>
  <dcterms:modified xsi:type="dcterms:W3CDTF">2010-05-03T14:53:58Z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